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P:\Vorlagen\Urlaub\"/>
    </mc:Choice>
  </mc:AlternateContent>
  <xr:revisionPtr revIDLastSave="0" documentId="13_ncr:1_{A1E877C4-F963-47C7-A2D4-6E743B3C53D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6" sheetId="8" r:id="rId1"/>
    <sheet name="2025" sheetId="7" r:id="rId2"/>
    <sheet name="2024" sheetId="6" r:id="rId3"/>
    <sheet name="2023" sheetId="5" r:id="rId4"/>
    <sheet name="2022" sheetId="4" r:id="rId5"/>
    <sheet name="2021" sheetId="3" r:id="rId6"/>
    <sheet name="2020" sheetId="2" r:id="rId7"/>
    <sheet name="2019" sheetId="1" r:id="rId8"/>
  </sheets>
  <definedNames>
    <definedName name="_xlnm.Print_Area" localSheetId="6">'2020'!$A$1:$AI$33</definedName>
    <definedName name="_xlnm.Print_Area" localSheetId="5">'2021'!$A$1:$AI$35</definedName>
    <definedName name="_xlnm.Print_Area" localSheetId="4">'2022'!$A$1:$AI$35</definedName>
    <definedName name="_xlnm.Print_Area" localSheetId="3">'2023'!$A$1:$AI$47</definedName>
    <definedName name="_xlnm.Print_Area" localSheetId="2">'2024'!$A$1:$AI$46</definedName>
    <definedName name="_xlnm.Print_Area" localSheetId="1">'2025'!$A$1:$AI$46</definedName>
    <definedName name="_xlnm.Print_Area" localSheetId="0">'2026'!$A$1:$AI$46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" i="8" l="1"/>
  <c r="AH18" i="8"/>
  <c r="AG18" i="8"/>
  <c r="AI36" i="8"/>
  <c r="AH36" i="8"/>
  <c r="AG36" i="8"/>
  <c r="AI34" i="8"/>
  <c r="AH34" i="8"/>
  <c r="AG34" i="8"/>
  <c r="AI32" i="8"/>
  <c r="AH32" i="8"/>
  <c r="AG32" i="8"/>
  <c r="AI30" i="8"/>
  <c r="AH30" i="8"/>
  <c r="AG30" i="8"/>
  <c r="AI28" i="8"/>
  <c r="AH28" i="8"/>
  <c r="AG28" i="8"/>
  <c r="AI26" i="8"/>
  <c r="AH26" i="8"/>
  <c r="AG26" i="8"/>
  <c r="AI24" i="8"/>
  <c r="AH24" i="8"/>
  <c r="AG24" i="8"/>
  <c r="AI22" i="8"/>
  <c r="AH22" i="8"/>
  <c r="AG22" i="8"/>
  <c r="AI20" i="8"/>
  <c r="AH20" i="8"/>
  <c r="AG20" i="8"/>
  <c r="AI18" i="8"/>
  <c r="AI16" i="8"/>
  <c r="AH16" i="8"/>
  <c r="AG16" i="8"/>
  <c r="AI14" i="8"/>
  <c r="AH14" i="8"/>
  <c r="J7" i="8"/>
  <c r="J11" i="8" s="1"/>
  <c r="AI16" i="7"/>
  <c r="AI18" i="7"/>
  <c r="AI20" i="7"/>
  <c r="AI22" i="7"/>
  <c r="AI24" i="7"/>
  <c r="AI26" i="7"/>
  <c r="AI28" i="7"/>
  <c r="AI30" i="7"/>
  <c r="AI32" i="7"/>
  <c r="AI34" i="7"/>
  <c r="AI36" i="7"/>
  <c r="AI14" i="7"/>
  <c r="AH26" i="7"/>
  <c r="AG26" i="7"/>
  <c r="AH30" i="7"/>
  <c r="AG30" i="7"/>
  <c r="AH36" i="7"/>
  <c r="AG36" i="7"/>
  <c r="AH32" i="7"/>
  <c r="AG32" i="7"/>
  <c r="AH28" i="7"/>
  <c r="AG28" i="7"/>
  <c r="AH22" i="7"/>
  <c r="AG22" i="7"/>
  <c r="AH34" i="7"/>
  <c r="AG34" i="7"/>
  <c r="AH24" i="7"/>
  <c r="AG24" i="7"/>
  <c r="AH20" i="7"/>
  <c r="AG20" i="7"/>
  <c r="AH18" i="7"/>
  <c r="AG18" i="7"/>
  <c r="AH16" i="7"/>
  <c r="AG16" i="7"/>
  <c r="AH14" i="7"/>
  <c r="AG14" i="7"/>
  <c r="J7" i="7"/>
  <c r="J11" i="7" s="1"/>
  <c r="O10" i="1"/>
  <c r="AG27" i="1" s="1"/>
  <c r="AH38" i="8" l="1"/>
  <c r="AI38" i="8"/>
  <c r="AG38" i="8"/>
  <c r="AG40" i="8" s="1"/>
  <c r="AG38" i="7"/>
  <c r="AG40" i="7" s="1"/>
  <c r="AH38" i="7"/>
  <c r="AI38" i="7"/>
  <c r="AG15" i="2"/>
  <c r="AG16" i="2"/>
  <c r="AG17" i="2"/>
  <c r="AG18" i="2"/>
  <c r="AG19" i="2"/>
  <c r="AG20" i="2"/>
  <c r="AG21" i="2"/>
  <c r="AG22" i="2"/>
  <c r="AG23" i="2"/>
  <c r="AG24" i="2"/>
  <c r="AG25" i="2"/>
  <c r="AG14" i="2"/>
  <c r="AG26" i="2" s="1"/>
  <c r="AG27" i="2" s="1"/>
  <c r="AI34" i="6"/>
  <c r="AI32" i="6"/>
  <c r="AI30" i="6"/>
  <c r="AI28" i="6"/>
  <c r="AI26" i="6"/>
  <c r="AI24" i="6"/>
  <c r="AI22" i="6"/>
  <c r="AI20" i="6"/>
  <c r="AI18" i="6"/>
  <c r="AI16" i="6"/>
  <c r="AI14" i="6"/>
  <c r="AI36" i="6"/>
  <c r="AG36" i="6" l="1"/>
  <c r="AG34" i="6"/>
  <c r="AG32" i="6"/>
  <c r="AG30" i="6"/>
  <c r="AG28" i="6"/>
  <c r="AG26" i="6"/>
  <c r="AG24" i="6"/>
  <c r="AG22" i="6"/>
  <c r="AG20" i="6"/>
  <c r="AG18" i="6"/>
  <c r="AG16" i="6"/>
  <c r="AG14" i="6"/>
  <c r="AH36" i="6"/>
  <c r="AH34" i="6"/>
  <c r="AH32" i="6"/>
  <c r="AH30" i="6"/>
  <c r="AH28" i="6"/>
  <c r="AH26" i="6"/>
  <c r="AH24" i="6"/>
  <c r="AH22" i="6"/>
  <c r="AH20" i="6"/>
  <c r="AH18" i="6"/>
  <c r="AH16" i="6"/>
  <c r="AH14" i="6"/>
  <c r="J7" i="6"/>
  <c r="J11" i="6" s="1"/>
  <c r="AI38" i="5"/>
  <c r="AI36" i="5"/>
  <c r="AI34" i="5"/>
  <c r="AI32" i="5"/>
  <c r="AI30" i="5"/>
  <c r="AI26" i="5"/>
  <c r="AI28" i="5"/>
  <c r="AI24" i="5"/>
  <c r="AI22" i="5"/>
  <c r="AI20" i="5"/>
  <c r="AI18" i="5"/>
  <c r="AI16" i="5"/>
  <c r="AH16" i="5"/>
  <c r="AH18" i="5"/>
  <c r="AH20" i="5"/>
  <c r="AH22" i="5"/>
  <c r="AH24" i="5"/>
  <c r="AH26" i="5"/>
  <c r="AH28" i="5"/>
  <c r="AH30" i="5"/>
  <c r="AH32" i="5"/>
  <c r="AH34" i="5"/>
  <c r="AH36" i="5"/>
  <c r="AH38" i="5"/>
  <c r="AG38" i="5"/>
  <c r="AG36" i="5"/>
  <c r="AG34" i="5"/>
  <c r="AG32" i="5"/>
  <c r="AG30" i="5"/>
  <c r="AG28" i="5"/>
  <c r="AG26" i="5"/>
  <c r="AG24" i="5"/>
  <c r="AG22" i="5"/>
  <c r="AG20" i="5"/>
  <c r="AG18" i="5"/>
  <c r="AG16" i="5"/>
  <c r="O7" i="5"/>
  <c r="O11" i="5" s="1"/>
  <c r="AG16" i="4"/>
  <c r="AH16" i="4"/>
  <c r="AI16" i="4"/>
  <c r="AG17" i="4"/>
  <c r="AH17" i="4"/>
  <c r="AI17" i="4"/>
  <c r="AG18" i="4"/>
  <c r="AH18" i="4"/>
  <c r="AI18" i="4"/>
  <c r="AG19" i="4"/>
  <c r="AH19" i="4"/>
  <c r="AI19" i="4"/>
  <c r="AG20" i="4"/>
  <c r="AH20" i="4"/>
  <c r="AI20" i="4"/>
  <c r="AG21" i="4"/>
  <c r="AH21" i="4"/>
  <c r="AI21" i="4"/>
  <c r="AG22" i="4"/>
  <c r="AH22" i="4"/>
  <c r="AI22" i="4"/>
  <c r="AG23" i="4"/>
  <c r="AH23" i="4"/>
  <c r="AI23" i="4"/>
  <c r="AG24" i="4"/>
  <c r="AH24" i="4"/>
  <c r="AI24" i="4"/>
  <c r="AG25" i="4"/>
  <c r="AH25" i="4"/>
  <c r="AI25" i="4"/>
  <c r="AG26" i="4"/>
  <c r="AH26" i="4"/>
  <c r="AI26" i="4"/>
  <c r="AI15" i="4"/>
  <c r="AH15" i="4"/>
  <c r="AG15" i="4"/>
  <c r="AG38" i="6" l="1"/>
  <c r="AG40" i="6" s="1"/>
  <c r="AH38" i="6"/>
  <c r="AI38" i="6"/>
  <c r="AG39" i="5"/>
  <c r="AH39" i="5"/>
  <c r="AI39" i="5"/>
  <c r="O7" i="4"/>
  <c r="O11" i="4" s="1"/>
  <c r="AH27" i="4" l="1"/>
  <c r="AG27" i="4"/>
  <c r="AG28" i="4" s="1"/>
  <c r="AI27" i="4"/>
  <c r="AG16" i="3"/>
  <c r="AH16" i="3"/>
  <c r="AI16" i="3"/>
  <c r="AG17" i="3"/>
  <c r="AH17" i="3"/>
  <c r="AI17" i="3"/>
  <c r="AG18" i="3"/>
  <c r="AH18" i="3"/>
  <c r="AI18" i="3"/>
  <c r="AG19" i="3"/>
  <c r="AH19" i="3"/>
  <c r="AI19" i="3"/>
  <c r="AG20" i="3"/>
  <c r="AH20" i="3"/>
  <c r="AI20" i="3"/>
  <c r="AG21" i="3"/>
  <c r="AH21" i="3"/>
  <c r="AI21" i="3"/>
  <c r="AG22" i="3"/>
  <c r="AH22" i="3"/>
  <c r="AI22" i="3"/>
  <c r="AG23" i="3"/>
  <c r="AH23" i="3"/>
  <c r="AI23" i="3"/>
  <c r="AG24" i="3"/>
  <c r="AH24" i="3"/>
  <c r="AI24" i="3"/>
  <c r="AG25" i="3"/>
  <c r="AH25" i="3"/>
  <c r="AI25" i="3"/>
  <c r="AG26" i="3"/>
  <c r="AH26" i="3"/>
  <c r="AI26" i="3"/>
  <c r="AI15" i="3"/>
  <c r="O7" i="3"/>
  <c r="AH15" i="3" l="1"/>
  <c r="AG15" i="3"/>
  <c r="O11" i="3" l="1"/>
  <c r="AG27" i="3"/>
  <c r="AH27" i="3"/>
  <c r="AI27" i="3"/>
  <c r="AG28" i="3" l="1"/>
  <c r="AC10" i="2"/>
</calcChain>
</file>

<file path=xl/sharedStrings.xml><?xml version="1.0" encoding="utf-8"?>
<sst xmlns="http://schemas.openxmlformats.org/spreadsheetml/2006/main" count="1884" uniqueCount="90">
  <si>
    <t>Name:</t>
  </si>
  <si>
    <t>Eintritt am:</t>
  </si>
  <si>
    <t>geb.am:</t>
  </si>
  <si>
    <t>Austritt am:</t>
  </si>
  <si>
    <t xml:space="preserve"> </t>
  </si>
  <si>
    <t>Tage</t>
  </si>
  <si>
    <t>Mehrurlaub für Schwerbeschädigte:</t>
  </si>
  <si>
    <t>Resturlaub aus dem Vorjahr:</t>
  </si>
  <si>
    <t>Insgesamt:</t>
  </si>
  <si>
    <t>Urlaub</t>
  </si>
  <si>
    <t>Krank</t>
  </si>
  <si>
    <t>Fehl</t>
  </si>
  <si>
    <t>Mai</t>
  </si>
  <si>
    <t>Fehltage aus besonderen Gründen:</t>
  </si>
  <si>
    <t>Bemerkungen:</t>
  </si>
  <si>
    <t>Urlaub = U (schwarz)  -  Krank = K (rot)  -  Fehltage = F (blau)</t>
  </si>
  <si>
    <t>Apr</t>
  </si>
  <si>
    <t>Jun</t>
  </si>
  <si>
    <t>Jul</t>
  </si>
  <si>
    <t>Aug</t>
  </si>
  <si>
    <t>Sep</t>
  </si>
  <si>
    <t>Nov</t>
  </si>
  <si>
    <t>Jan</t>
  </si>
  <si>
    <t>Feb</t>
  </si>
  <si>
    <t>Mrz</t>
  </si>
  <si>
    <t>Okt</t>
  </si>
  <si>
    <t>Dez</t>
  </si>
  <si>
    <t>Feiertrag</t>
  </si>
  <si>
    <t>Urlaubs- und Krankenkarte 2019</t>
  </si>
  <si>
    <t>Zustehender Urlaub für das laufende Jahr:</t>
  </si>
  <si>
    <t>Urlaubs- und Krankenkarte 2020</t>
  </si>
  <si>
    <t>Tage/Woche</t>
  </si>
  <si>
    <t>Monate</t>
  </si>
  <si>
    <t>Urlaubsanspruch lfd. Jahr</t>
  </si>
  <si>
    <t>ohne evt. Zusatzurlaub!</t>
  </si>
  <si>
    <t>Urlaubs- und Krankenkarte 2021</t>
  </si>
  <si>
    <t>Zusatzurlaub für Schwerbehinderte gem. § 208 SGB IX:</t>
  </si>
  <si>
    <t>Treueleistung gem. § 20 DienstVO:</t>
  </si>
  <si>
    <t>Zustehender Urlaub für das laufende Jahr gem. § 26 TV-L:</t>
  </si>
  <si>
    <t>verfällt am 30.09. des Folgejahres gem. § 22 DienstVO</t>
  </si>
  <si>
    <t>Wochenende</t>
  </si>
  <si>
    <t>U = Urlaub (grün)  -  K = Krank mit AU (rot)  -  F = Fehltage (blau) - L = Kind krank (orange) - S = Sonderurlaub (lila)</t>
  </si>
  <si>
    <t>B = Beschäftigungsverbot - M = Mutterschutz - E = Elternzeit - (gelb)</t>
  </si>
  <si>
    <t>Urlaubs- und Krankenkarte 2022</t>
  </si>
  <si>
    <t>Urlaubs- und Krankenkarte 2023</t>
  </si>
  <si>
    <t>So</t>
  </si>
  <si>
    <t>Mo</t>
  </si>
  <si>
    <t>Di</t>
  </si>
  <si>
    <t>Mi</t>
  </si>
  <si>
    <t>Do</t>
  </si>
  <si>
    <t>Fr</t>
  </si>
  <si>
    <t>Sa</t>
  </si>
  <si>
    <t>Mär</t>
  </si>
  <si>
    <t xml:space="preserve">Regenerationstage </t>
  </si>
  <si>
    <t>Umwandlungstage</t>
  </si>
  <si>
    <t>Urlaubs- und Krankenkarte 2024</t>
  </si>
  <si>
    <t>Sonstiges</t>
  </si>
  <si>
    <t>Vorname Nachname</t>
  </si>
  <si>
    <t>Einrichtung</t>
  </si>
  <si>
    <t>U</t>
  </si>
  <si>
    <t>K</t>
  </si>
  <si>
    <t>L</t>
  </si>
  <si>
    <t>Kind krank (orange)</t>
  </si>
  <si>
    <t>B</t>
  </si>
  <si>
    <t>M</t>
  </si>
  <si>
    <t>E</t>
  </si>
  <si>
    <t>S</t>
  </si>
  <si>
    <t>R</t>
  </si>
  <si>
    <t>W</t>
  </si>
  <si>
    <t>Urlaub (grün)</t>
  </si>
  <si>
    <t>Beschäftigungsverbot (gelb)</t>
  </si>
  <si>
    <t>Mutterschutz (gelb)</t>
  </si>
  <si>
    <t>Sonderurlaub (lila)</t>
  </si>
  <si>
    <t>Umwandlungstag (türkis)</t>
  </si>
  <si>
    <t>Regenerationstag (mint)</t>
  </si>
  <si>
    <t>Elternzeit (braun)</t>
  </si>
  <si>
    <t>C</t>
  </si>
  <si>
    <r>
      <t xml:space="preserve">Krank </t>
    </r>
    <r>
      <rPr>
        <b/>
        <sz val="11"/>
        <rFont val="Calibri"/>
        <family val="2"/>
        <scheme val="minor"/>
      </rPr>
      <t>mit</t>
    </r>
    <r>
      <rPr>
        <sz val="11"/>
        <rFont val="Calibri"/>
        <family val="2"/>
        <scheme val="minor"/>
      </rPr>
      <t xml:space="preserve"> AU (rot)</t>
    </r>
  </si>
  <si>
    <r>
      <t xml:space="preserve">Krank </t>
    </r>
    <r>
      <rPr>
        <b/>
        <sz val="11"/>
        <rFont val="Calibri"/>
        <family val="2"/>
        <scheme val="minor"/>
      </rPr>
      <t>ohne</t>
    </r>
    <r>
      <rPr>
        <sz val="11"/>
        <rFont val="Calibri"/>
        <family val="2"/>
        <scheme val="minor"/>
      </rPr>
      <t xml:space="preserve"> AU (blau)</t>
    </r>
  </si>
  <si>
    <t>Sobald der entsprechende Buchstabe eingetragen wird, verändert sich die Zellfarbe automatisch.</t>
  </si>
  <si>
    <t>2 Tage Teueleistung wg. 10jährigem Jubiläum</t>
  </si>
  <si>
    <t>15.06.2020 - 26.12.2020 Beschäftigungsverbot, 27.12.2020 - 04.04.2021 Mutterschutz</t>
  </si>
  <si>
    <t>Kim Meybauer Pers. Nr. 001761</t>
  </si>
  <si>
    <t>Resturlaub</t>
  </si>
  <si>
    <t>15.06.2020 - 26.12.2020 Beschäftigungsverbot, 27.12.2020 - 04.04.2021 Mutterschutz, 05.04.2021 - 31.12.2023 Elternzeit</t>
  </si>
  <si>
    <t>Kim Meybauer Pers. Nr. 003223</t>
  </si>
  <si>
    <t>Urlaubs- und Krankenkarte 2025</t>
  </si>
  <si>
    <t>Ü</t>
  </si>
  <si>
    <t>Mehrarbeit/Überstunden Abbau (pink)</t>
  </si>
  <si>
    <t>Urlaubs- und Krankenkarte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</si>
</sst>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15" x14ac:knownFonts="1">
    <font>
      <sz val="10"/>
      <name val="Helv"/>
    </font>
    <font>
      <sz val="8"/>
      <name val="Helv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Helv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53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14" fontId="3" fillId="0" borderId="0" xfId="0" applyNumberFormat="1" applyFont="1" applyProtection="1">
      <protection locked="0"/>
    </xf>
    <xf numFmtId="0" fontId="3" fillId="0" borderId="2" xfId="0" applyFont="1" applyBorder="1"/>
    <xf numFmtId="164" fontId="3" fillId="0" borderId="2" xfId="0" applyNumberFormat="1" applyFont="1" applyBorder="1"/>
    <xf numFmtId="0" fontId="4" fillId="0" borderId="0" xfId="0" applyFont="1" applyAlignment="1">
      <alignment horizontal="centerContinuous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26" xfId="0" applyFont="1" applyBorder="1"/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4" borderId="21" xfId="1" applyFont="1" applyFill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4" fillId="0" borderId="19" xfId="0" applyFont="1" applyBorder="1"/>
    <xf numFmtId="0" fontId="4" fillId="0" borderId="4" xfId="0" applyFont="1" applyBorder="1"/>
    <xf numFmtId="0" fontId="4" fillId="0" borderId="10" xfId="0" applyFont="1" applyBorder="1"/>
    <xf numFmtId="0" fontId="5" fillId="0" borderId="5" xfId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4" fillId="0" borderId="16" xfId="0" applyFont="1" applyBorder="1"/>
    <xf numFmtId="0" fontId="5" fillId="0" borderId="1" xfId="1" applyFont="1" applyBorder="1" applyAlignment="1">
      <alignment horizontal="center"/>
    </xf>
    <xf numFmtId="164" fontId="3" fillId="0" borderId="0" xfId="0" applyNumberFormat="1" applyFont="1"/>
    <xf numFmtId="0" fontId="3" fillId="0" borderId="29" xfId="0" applyFont="1" applyBorder="1"/>
    <xf numFmtId="0" fontId="3" fillId="0" borderId="30" xfId="0" applyFont="1" applyBorder="1"/>
    <xf numFmtId="0" fontId="3" fillId="0" borderId="0" xfId="0" applyFont="1" applyAlignment="1">
      <alignment horizontal="left"/>
    </xf>
    <xf numFmtId="14" fontId="3" fillId="0" borderId="2" xfId="0" applyNumberFormat="1" applyFont="1" applyBorder="1"/>
    <xf numFmtId="0" fontId="4" fillId="0" borderId="2" xfId="0" applyFont="1" applyBorder="1"/>
    <xf numFmtId="14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justify"/>
    </xf>
    <xf numFmtId="0" fontId="4" fillId="0" borderId="2" xfId="0" applyFont="1" applyBorder="1" applyAlignment="1">
      <alignment horizontal="center"/>
    </xf>
    <xf numFmtId="0" fontId="4" fillId="0" borderId="31" xfId="0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/>
    <xf numFmtId="0" fontId="3" fillId="0" borderId="32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33" xfId="0" applyFont="1" applyBorder="1"/>
    <xf numFmtId="0" fontId="3" fillId="0" borderId="34" xfId="0" applyFont="1" applyBorder="1"/>
    <xf numFmtId="0" fontId="8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5" fillId="5" borderId="21" xfId="1" applyFont="1" applyFill="1" applyBorder="1" applyAlignment="1">
      <alignment horizontal="center"/>
    </xf>
    <xf numFmtId="0" fontId="5" fillId="6" borderId="20" xfId="1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6" xfId="0" applyFont="1" applyBorder="1"/>
    <xf numFmtId="0" fontId="4" fillId="0" borderId="39" xfId="0" applyFont="1" applyBorder="1"/>
    <xf numFmtId="0" fontId="4" fillId="0" borderId="40" xfId="0" applyFont="1" applyBorder="1"/>
    <xf numFmtId="0" fontId="8" fillId="3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Protection="1">
      <protection locked="0"/>
    </xf>
    <xf numFmtId="0" fontId="4" fillId="9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" fontId="3" fillId="0" borderId="0" xfId="0" applyNumberFormat="1" applyFont="1"/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8" borderId="6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3" fillId="0" borderId="40" xfId="0" applyFont="1" applyBorder="1"/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51" xfId="0" applyFont="1" applyBorder="1"/>
    <xf numFmtId="0" fontId="3" fillId="0" borderId="50" xfId="0" applyFont="1" applyBorder="1"/>
    <xf numFmtId="0" fontId="9" fillId="0" borderId="35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0" xfId="0" applyFont="1"/>
    <xf numFmtId="0" fontId="9" fillId="0" borderId="49" xfId="0" applyFont="1" applyBorder="1"/>
    <xf numFmtId="0" fontId="9" fillId="0" borderId="48" xfId="0" applyFont="1" applyBorder="1"/>
    <xf numFmtId="0" fontId="9" fillId="0" borderId="50" xfId="0" applyFont="1" applyBorder="1"/>
    <xf numFmtId="0" fontId="9" fillId="0" borderId="24" xfId="0" applyFont="1" applyBorder="1" applyAlignment="1">
      <alignment horizontal="center" vertical="center"/>
    </xf>
    <xf numFmtId="0" fontId="11" fillId="11" borderId="24" xfId="0" applyFont="1" applyFill="1" applyBorder="1" applyAlignment="1">
      <alignment horizontal="center" vertical="center"/>
    </xf>
    <xf numFmtId="0" fontId="11" fillId="12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2" borderId="45" xfId="0" applyFont="1" applyFill="1" applyBorder="1" applyAlignment="1">
      <alignment horizontal="center" vertical="center"/>
    </xf>
    <xf numFmtId="0" fontId="9" fillId="13" borderId="46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13" borderId="53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0" fillId="10" borderId="45" xfId="0" applyFont="1" applyFill="1" applyBorder="1" applyAlignment="1">
      <alignment horizontal="center" vertical="center"/>
    </xf>
    <xf numFmtId="0" fontId="9" fillId="13" borderId="55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0" fillId="10" borderId="55" xfId="0" applyFont="1" applyFill="1" applyBorder="1" applyAlignment="1">
      <alignment horizontal="center" vertical="center"/>
    </xf>
    <xf numFmtId="0" fontId="4" fillId="13" borderId="47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3" borderId="54" xfId="0" applyFont="1" applyFill="1" applyBorder="1" applyAlignment="1">
      <alignment horizontal="center" vertical="center"/>
    </xf>
    <xf numFmtId="0" fontId="4" fillId="13" borderId="37" xfId="0" applyFont="1" applyFill="1" applyBorder="1" applyAlignment="1">
      <alignment horizontal="center" vertical="center"/>
    </xf>
    <xf numFmtId="0" fontId="4" fillId="10" borderId="14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11" borderId="14" xfId="0" applyFont="1" applyFill="1" applyBorder="1" applyAlignment="1" applyProtection="1">
      <alignment horizontal="center" vertical="center"/>
      <protection locked="0"/>
    </xf>
    <xf numFmtId="0" fontId="4" fillId="12" borderId="14" xfId="0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10" borderId="37" xfId="0" applyFont="1" applyFill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11" borderId="39" xfId="0" applyFont="1" applyFill="1" applyBorder="1" applyAlignment="1" applyProtection="1">
      <alignment horizontal="center" vertical="center"/>
      <protection locked="0"/>
    </xf>
    <xf numFmtId="0" fontId="4" fillId="12" borderId="39" xfId="0" applyFont="1" applyFill="1" applyBorder="1" applyAlignment="1" applyProtection="1">
      <alignment horizontal="center" vertical="center"/>
      <protection locked="0"/>
    </xf>
    <xf numFmtId="0" fontId="4" fillId="10" borderId="39" xfId="0" applyFont="1" applyFill="1" applyBorder="1" applyAlignment="1" applyProtection="1">
      <alignment horizontal="center" vertical="center"/>
      <protection locked="0"/>
    </xf>
    <xf numFmtId="0" fontId="4" fillId="10" borderId="40" xfId="0" applyFont="1" applyFill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0" fontId="4" fillId="11" borderId="4" xfId="0" applyFont="1" applyFill="1" applyBorder="1" applyAlignment="1" applyProtection="1">
      <alignment horizontal="center" vertical="center"/>
      <protection locked="0"/>
    </xf>
    <xf numFmtId="0" fontId="4" fillId="12" borderId="4" xfId="0" applyFont="1" applyFill="1" applyBorder="1" applyAlignment="1" applyProtection="1">
      <alignment horizontal="center" vertical="center"/>
      <protection locked="0"/>
    </xf>
    <xf numFmtId="0" fontId="4" fillId="10" borderId="4" xfId="1" applyFont="1" applyFill="1" applyBorder="1" applyAlignment="1">
      <alignment horizontal="center"/>
    </xf>
    <xf numFmtId="0" fontId="10" fillId="10" borderId="35" xfId="0" applyFont="1" applyFill="1" applyBorder="1" applyAlignment="1">
      <alignment horizontal="center" vertical="center"/>
    </xf>
    <xf numFmtId="0" fontId="4" fillId="10" borderId="36" xfId="0" applyFont="1" applyFill="1" applyBorder="1" applyAlignment="1" applyProtection="1">
      <alignment horizontal="center" vertical="center"/>
      <protection locked="0"/>
    </xf>
    <xf numFmtId="0" fontId="9" fillId="0" borderId="52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11" fillId="11" borderId="52" xfId="0" applyFont="1" applyFill="1" applyBorder="1" applyAlignment="1">
      <alignment horizontal="center" vertical="center"/>
    </xf>
    <xf numFmtId="0" fontId="4" fillId="11" borderId="36" xfId="0" applyFont="1" applyFill="1" applyBorder="1" applyAlignment="1" applyProtection="1">
      <alignment horizontal="center" vertical="center"/>
      <protection locked="0"/>
    </xf>
    <xf numFmtId="0" fontId="10" fillId="10" borderId="52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4" fillId="12" borderId="36" xfId="0" applyFont="1" applyFill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2" xfId="0" applyFont="1" applyBorder="1"/>
    <xf numFmtId="0" fontId="3" fillId="0" borderId="67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4" fontId="12" fillId="0" borderId="0" xfId="0" applyNumberFormat="1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6" borderId="49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4" fillId="13" borderId="46" xfId="0" applyFont="1" applyFill="1" applyBorder="1" applyAlignment="1">
      <alignment horizontal="center" vertical="center"/>
    </xf>
    <xf numFmtId="0" fontId="4" fillId="13" borderId="53" xfId="0" applyFont="1" applyFill="1" applyBorder="1" applyAlignment="1">
      <alignment horizontal="center" vertical="center"/>
    </xf>
    <xf numFmtId="0" fontId="4" fillId="5" borderId="45" xfId="0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3" fillId="15" borderId="63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3" fillId="14" borderId="61" xfId="0" applyFont="1" applyFill="1" applyBorder="1" applyAlignment="1">
      <alignment horizontal="center" vertical="center"/>
    </xf>
    <xf numFmtId="0" fontId="3" fillId="15" borderId="6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>
      <alignment horizontal="center" vertical="center"/>
    </xf>
    <xf numFmtId="0" fontId="4" fillId="13" borderId="55" xfId="0" applyFont="1" applyFill="1" applyBorder="1" applyAlignment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13" fillId="2" borderId="63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3" fillId="15" borderId="62" xfId="0" applyFont="1" applyFill="1" applyBorder="1" applyAlignment="1">
      <alignment horizontal="center" vertical="center"/>
    </xf>
    <xf numFmtId="0" fontId="4" fillId="5" borderId="52" xfId="0" applyFont="1" applyFill="1" applyBorder="1" applyAlignment="1" applyProtection="1">
      <alignment horizontal="center"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13" borderId="50" xfId="0" applyFont="1" applyFill="1" applyBorder="1" applyAlignment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0" fontId="4" fillId="0" borderId="52" xfId="0" applyFont="1" applyBorder="1" applyAlignment="1" applyProtection="1">
      <alignment horizontal="center" vertical="center"/>
      <protection locked="0"/>
    </xf>
    <xf numFmtId="0" fontId="13" fillId="2" borderId="61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14" fillId="0" borderId="42" xfId="0" applyFont="1" applyBorder="1"/>
    <xf numFmtId="0" fontId="14" fillId="0" borderId="0" xfId="0" applyFont="1"/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4" fillId="16" borderId="0" xfId="0" applyFont="1" applyFill="1" applyAlignment="1" applyProtection="1">
      <alignment horizontal="center"/>
      <protection locked="0"/>
    </xf>
    <xf numFmtId="0" fontId="13" fillId="2" borderId="60" xfId="0" applyFont="1" applyFill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6" borderId="39" xfId="0" applyFont="1" applyFill="1" applyBorder="1" applyAlignment="1" applyProtection="1">
      <alignment horizontal="center" vertical="center"/>
      <protection locked="0"/>
    </xf>
    <xf numFmtId="0" fontId="4" fillId="5" borderId="39" xfId="0" applyFont="1" applyFill="1" applyBorder="1" applyAlignment="1" applyProtection="1">
      <alignment horizontal="center" vertical="center"/>
      <protection locked="0"/>
    </xf>
    <xf numFmtId="0" fontId="4" fillId="6" borderId="40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0" fontId="4" fillId="17" borderId="0" xfId="0" applyFont="1" applyFill="1"/>
    <xf numFmtId="0" fontId="4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70" xfId="0" applyFont="1" applyBorder="1"/>
    <xf numFmtId="0" fontId="3" fillId="0" borderId="71" xfId="0" applyFont="1" applyBorder="1" applyAlignment="1">
      <alignment horizontal="center"/>
    </xf>
    <xf numFmtId="0" fontId="3" fillId="0" borderId="69" xfId="0" applyFont="1" applyBorder="1"/>
    <xf numFmtId="0" fontId="3" fillId="0" borderId="68" xfId="0" applyFont="1" applyBorder="1" applyAlignment="1">
      <alignment horizontal="center"/>
    </xf>
    <xf numFmtId="0" fontId="4" fillId="0" borderId="70" xfId="0" applyFont="1" applyBorder="1" applyProtection="1">
      <protection locked="0"/>
    </xf>
    <xf numFmtId="0" fontId="3" fillId="0" borderId="69" xfId="0" applyFont="1" applyBorder="1" applyProtection="1">
      <protection locked="0"/>
    </xf>
    <xf numFmtId="1" fontId="3" fillId="0" borderId="71" xfId="0" applyNumberFormat="1" applyFont="1" applyBorder="1" applyAlignment="1" applyProtection="1">
      <alignment horizontal="center"/>
      <protection locked="0"/>
    </xf>
    <xf numFmtId="0" fontId="4" fillId="0" borderId="72" xfId="0" applyFont="1" applyBorder="1"/>
    <xf numFmtId="0" fontId="3" fillId="0" borderId="70" xfId="0" applyFont="1" applyBorder="1" applyProtection="1">
      <protection locked="0"/>
    </xf>
    <xf numFmtId="1" fontId="3" fillId="0" borderId="7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6" borderId="33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3" fillId="14" borderId="1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3" fillId="0" borderId="75" xfId="0" applyFont="1" applyBorder="1" applyAlignment="1">
      <alignment horizontal="center"/>
    </xf>
    <xf numFmtId="0" fontId="13" fillId="2" borderId="76" xfId="0" applyFont="1" applyFill="1" applyBorder="1" applyAlignment="1">
      <alignment horizontal="center" vertical="center"/>
    </xf>
    <xf numFmtId="0" fontId="4" fillId="6" borderId="48" xfId="0" applyFont="1" applyFill="1" applyBorder="1" applyAlignment="1" applyProtection="1">
      <alignment horizontal="center" vertical="center"/>
      <protection locked="0"/>
    </xf>
    <xf numFmtId="0" fontId="4" fillId="6" borderId="45" xfId="0" applyFont="1" applyFill="1" applyBorder="1" applyAlignment="1" applyProtection="1">
      <alignment horizontal="center" vertical="center"/>
      <protection locked="0"/>
    </xf>
    <xf numFmtId="0" fontId="3" fillId="15" borderId="14" xfId="0" applyFont="1" applyFill="1" applyBorder="1" applyAlignment="1">
      <alignment horizontal="center" vertical="center"/>
    </xf>
    <xf numFmtId="0" fontId="3" fillId="15" borderId="77" xfId="0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horizontal="center" vertical="center"/>
    </xf>
    <xf numFmtId="0" fontId="3" fillId="15" borderId="21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3" fillId="2" borderId="73" xfId="0" applyFont="1" applyFill="1" applyBorder="1" applyAlignment="1">
      <alignment horizontal="center" vertical="center"/>
    </xf>
    <xf numFmtId="0" fontId="4" fillId="0" borderId="65" xfId="0" applyFont="1" applyBorder="1" applyAlignment="1" applyProtection="1">
      <alignment horizontal="center" vertical="center"/>
      <protection locked="0"/>
    </xf>
    <xf numFmtId="0" fontId="13" fillId="2" borderId="31" xfId="0" applyFont="1" applyFill="1" applyBorder="1" applyAlignment="1">
      <alignment horizontal="center" vertical="center"/>
    </xf>
    <xf numFmtId="0" fontId="4" fillId="6" borderId="19" xfId="0" applyFont="1" applyFill="1" applyBorder="1" applyAlignment="1" applyProtection="1">
      <alignment horizontal="center" vertical="center"/>
      <protection locked="0"/>
    </xf>
    <xf numFmtId="0" fontId="14" fillId="0" borderId="80" xfId="0" applyFont="1" applyBorder="1"/>
    <xf numFmtId="0" fontId="4" fillId="0" borderId="77" xfId="0" applyFont="1" applyBorder="1" applyAlignment="1">
      <alignment horizontal="center" vertical="center"/>
    </xf>
    <xf numFmtId="0" fontId="3" fillId="14" borderId="22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4" fillId="6" borderId="36" xfId="0" applyFont="1" applyFill="1" applyBorder="1" applyAlignment="1" applyProtection="1">
      <alignment horizontal="center" vertical="center"/>
      <protection locked="0"/>
    </xf>
    <xf numFmtId="0" fontId="3" fillId="15" borderId="27" xfId="0" applyFont="1" applyFill="1" applyBorder="1" applyAlignment="1">
      <alignment horizontal="center" vertical="center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55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" fontId="4" fillId="16" borderId="2" xfId="0" applyNumberFormat="1" applyFont="1" applyFill="1" applyBorder="1" applyAlignment="1" applyProtection="1">
      <alignment horizontal="center"/>
      <protection locked="0"/>
    </xf>
    <xf numFmtId="0" fontId="4" fillId="16" borderId="2" xfId="0" applyFont="1" applyFill="1" applyBorder="1" applyAlignment="1" applyProtection="1">
      <alignment horizontal="center"/>
      <protection locked="0"/>
    </xf>
    <xf numFmtId="0" fontId="4" fillId="16" borderId="31" xfId="0" applyFont="1" applyFill="1" applyBorder="1" applyAlignment="1" applyProtection="1">
      <alignment horizontal="center"/>
      <protection locked="0"/>
    </xf>
    <xf numFmtId="1" fontId="3" fillId="0" borderId="3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16" borderId="2" xfId="0" applyFont="1" applyFill="1" applyBorder="1" applyAlignment="1" applyProtection="1">
      <alignment horizontal="center"/>
      <protection locked="0"/>
    </xf>
    <xf numFmtId="14" fontId="3" fillId="16" borderId="2" xfId="0" applyNumberFormat="1" applyFont="1" applyFill="1" applyBorder="1" applyAlignment="1" applyProtection="1">
      <alignment horizontal="center"/>
      <protection locked="0"/>
    </xf>
    <xf numFmtId="0" fontId="4" fillId="8" borderId="53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54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1" fontId="4" fillId="9" borderId="2" xfId="0" applyNumberFormat="1" applyFont="1" applyFill="1" applyBorder="1" applyAlignment="1" applyProtection="1">
      <alignment horizontal="center"/>
      <protection locked="0"/>
    </xf>
    <xf numFmtId="0" fontId="4" fillId="9" borderId="2" xfId="0" applyFont="1" applyFill="1" applyBorder="1" applyAlignment="1" applyProtection="1">
      <alignment horizontal="center"/>
      <protection locked="0"/>
    </xf>
    <xf numFmtId="0" fontId="4" fillId="9" borderId="3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3" fillId="9" borderId="2" xfId="0" applyFont="1" applyFill="1" applyBorder="1" applyAlignment="1" applyProtection="1">
      <alignment horizontal="left"/>
      <protection locked="0"/>
    </xf>
    <xf numFmtId="14" fontId="3" fillId="9" borderId="2" xfId="0" applyNumberFormat="1" applyFont="1" applyFill="1" applyBorder="1" applyAlignment="1" applyProtection="1">
      <alignment horizontal="left"/>
      <protection locked="0"/>
    </xf>
    <xf numFmtId="164" fontId="3" fillId="9" borderId="2" xfId="0" applyNumberFormat="1" applyFont="1" applyFill="1" applyBorder="1" applyAlignment="1" applyProtection="1">
      <alignment horizontal="left"/>
      <protection locked="0"/>
    </xf>
    <xf numFmtId="1" fontId="3" fillId="0" borderId="4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4" fontId="3" fillId="0" borderId="2" xfId="0" applyNumberFormat="1" applyFont="1" applyBorder="1" applyAlignment="1" applyProtection="1">
      <alignment horizontal="left"/>
      <protection locked="0"/>
    </xf>
    <xf numFmtId="14" fontId="3" fillId="0" borderId="2" xfId="0" applyNumberFormat="1" applyFont="1" applyBorder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6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0066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0066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66"/>
      <color rgb="FFFF33CC"/>
      <color rgb="FFC0C0C0"/>
      <color rgb="FF00FFFF"/>
      <color rgb="FFCC6600"/>
      <color rgb="FF99FF99"/>
      <color rgb="FFFFCC99"/>
      <color rgb="FF00CCFF"/>
      <color rgb="FFFF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kalenderpedia.de/" TargetMode="External"/><Relationship Id="rId1" Type="http://schemas.openxmlformats.org/officeDocument/2006/relationships/hyperlink" Target="https://www.kalenderpedia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kalenderpedia.de/" TargetMode="External"/><Relationship Id="rId1" Type="http://schemas.openxmlformats.org/officeDocument/2006/relationships/hyperlink" Target="https://www.kalenderpedia.d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kalenderpedia.d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4A8D-6538-418D-89DB-DDE4A9613C17}">
  <sheetPr>
    <pageSetUpPr fitToPage="1"/>
  </sheetPr>
  <dimension ref="A1:AL55"/>
  <sheetViews>
    <sheetView tabSelected="1" zoomScale="90" zoomScaleNormal="90" workbookViewId="0">
      <selection activeCell="E3" sqref="E3:K3"/>
    </sheetView>
  </sheetViews>
  <sheetFormatPr baseColWidth="10" defaultColWidth="11.5703125" defaultRowHeight="19.899999999999999" customHeight="1" x14ac:dyDescent="0.25"/>
  <cols>
    <col min="1" max="1" width="9.7109375" style="2" customWidth="1"/>
    <col min="2" max="32" width="7.28515625" style="2" customWidth="1"/>
    <col min="33" max="35" width="9.7109375" style="2" customWidth="1"/>
    <col min="36" max="36" width="11.5703125" style="2"/>
    <col min="37" max="37" width="6.140625" style="2" customWidth="1"/>
    <col min="38" max="16384" width="11.5703125" style="2"/>
  </cols>
  <sheetData>
    <row r="1" spans="1:38" s="181" customFormat="1" ht="30" customHeight="1" x14ac:dyDescent="0.4">
      <c r="A1" s="317" t="s">
        <v>89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K1" s="182"/>
      <c r="AL1" s="183"/>
    </row>
    <row r="2" spans="1:38" s="1" customFormat="1" ht="18.95" customHeight="1" x14ac:dyDescent="0.25">
      <c r="W2" s="2"/>
      <c r="X2" s="2"/>
      <c r="Y2" s="2"/>
      <c r="Z2" s="2"/>
      <c r="AA2" s="2"/>
    </row>
    <row r="3" spans="1:38" s="1" customFormat="1" ht="18.95" customHeight="1" x14ac:dyDescent="0.25">
      <c r="B3" s="1" t="s">
        <v>57</v>
      </c>
      <c r="E3" s="318"/>
      <c r="F3" s="318"/>
      <c r="G3" s="318"/>
      <c r="H3" s="318"/>
      <c r="I3" s="318"/>
      <c r="J3" s="318"/>
      <c r="K3" s="318"/>
      <c r="N3" s="1" t="s">
        <v>4</v>
      </c>
      <c r="O3" s="1" t="s">
        <v>4</v>
      </c>
      <c r="P3" s="1" t="s">
        <v>4</v>
      </c>
      <c r="Q3" s="1" t="s">
        <v>4</v>
      </c>
      <c r="T3" s="1" t="s">
        <v>1</v>
      </c>
      <c r="W3" s="319"/>
      <c r="X3" s="319"/>
      <c r="Y3" s="319"/>
      <c r="AG3" s="44"/>
    </row>
    <row r="4" spans="1:38" s="1" customFormat="1" ht="18.95" customHeight="1" x14ac:dyDescent="0.25">
      <c r="X4" s="3"/>
      <c r="AA4" s="2"/>
      <c r="AG4" s="44"/>
    </row>
    <row r="5" spans="1:38" s="1" customFormat="1" ht="18.95" customHeight="1" x14ac:dyDescent="0.25">
      <c r="B5" s="47" t="s">
        <v>58</v>
      </c>
      <c r="E5" s="319"/>
      <c r="F5" s="319"/>
      <c r="G5" s="319"/>
      <c r="H5" s="319"/>
      <c r="I5" s="319"/>
      <c r="J5" s="319"/>
      <c r="K5" s="319"/>
      <c r="L5" s="3"/>
      <c r="M5" s="3"/>
      <c r="N5" s="3"/>
      <c r="O5" s="3"/>
      <c r="P5" s="3"/>
      <c r="Q5" s="3"/>
      <c r="T5" s="1" t="s">
        <v>3</v>
      </c>
      <c r="W5" s="319"/>
      <c r="X5" s="319"/>
      <c r="Y5" s="319"/>
      <c r="AG5" s="44"/>
    </row>
    <row r="6" spans="1:38" s="1" customFormat="1" ht="18.95" customHeight="1" x14ac:dyDescent="0.25">
      <c r="W6" s="2"/>
      <c r="X6" s="2"/>
      <c r="Y6" s="2"/>
      <c r="Z6" s="2"/>
      <c r="AA6" s="2"/>
      <c r="AG6" s="44"/>
    </row>
    <row r="7" spans="1:38" ht="18.95" customHeight="1" x14ac:dyDescent="0.25">
      <c r="B7" s="2" t="s">
        <v>38</v>
      </c>
      <c r="J7" s="315">
        <f>30/5*P7/12*S7</f>
        <v>30</v>
      </c>
      <c r="K7" s="316"/>
      <c r="L7" s="316"/>
      <c r="M7" s="316"/>
      <c r="N7" s="2" t="s">
        <v>5</v>
      </c>
      <c r="P7" s="229">
        <v>5</v>
      </c>
      <c r="Q7" s="2" t="s">
        <v>31</v>
      </c>
      <c r="S7" s="229">
        <v>12</v>
      </c>
      <c r="T7" s="2" t="s">
        <v>32</v>
      </c>
      <c r="AA7" s="75"/>
    </row>
    <row r="8" spans="1:38" ht="18.95" customHeight="1" x14ac:dyDescent="0.25">
      <c r="B8" s="2" t="s">
        <v>36</v>
      </c>
      <c r="J8" s="311">
        <v>0</v>
      </c>
      <c r="K8" s="312"/>
      <c r="L8" s="312"/>
      <c r="M8" s="312"/>
      <c r="N8" s="2" t="s">
        <v>5</v>
      </c>
    </row>
    <row r="9" spans="1:38" ht="18.95" customHeight="1" x14ac:dyDescent="0.25">
      <c r="B9" s="2" t="s">
        <v>37</v>
      </c>
      <c r="J9" s="313">
        <v>0</v>
      </c>
      <c r="K9" s="313"/>
      <c r="L9" s="313"/>
      <c r="M9" s="313"/>
      <c r="N9" s="2" t="s">
        <v>5</v>
      </c>
      <c r="P9" s="75"/>
    </row>
    <row r="10" spans="1:38" ht="18.95" customHeight="1" x14ac:dyDescent="0.25">
      <c r="B10" s="2" t="s">
        <v>7</v>
      </c>
      <c r="J10" s="313"/>
      <c r="K10" s="313"/>
      <c r="L10" s="313"/>
      <c r="M10" s="313"/>
      <c r="N10" s="2" t="s">
        <v>5</v>
      </c>
      <c r="P10" s="2" t="s">
        <v>39</v>
      </c>
    </row>
    <row r="11" spans="1:38" ht="18.95" customHeight="1" thickBot="1" x14ac:dyDescent="0.3">
      <c r="B11" s="1" t="s">
        <v>8</v>
      </c>
      <c r="J11" s="314">
        <f>SUM(J7:M10)</f>
        <v>30</v>
      </c>
      <c r="K11" s="314"/>
      <c r="L11" s="314"/>
      <c r="M11" s="314"/>
      <c r="N11" s="1" t="s">
        <v>5</v>
      </c>
      <c r="T11" s="1"/>
      <c r="AC11" s="88"/>
      <c r="AD11" s="88"/>
    </row>
    <row r="12" spans="1:38" ht="18.95" customHeight="1" thickTop="1" thickBot="1" x14ac:dyDescent="0.3"/>
    <row r="13" spans="1:38" ht="15.95" customHeight="1" thickBot="1" x14ac:dyDescent="0.3">
      <c r="A13" s="45"/>
      <c r="B13" s="267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8">
        <v>11</v>
      </c>
      <c r="M13" s="8">
        <v>12</v>
      </c>
      <c r="N13" s="8">
        <v>13</v>
      </c>
      <c r="O13" s="8">
        <v>14</v>
      </c>
      <c r="P13" s="8">
        <v>15</v>
      </c>
      <c r="Q13" s="8">
        <v>16</v>
      </c>
      <c r="R13" s="8">
        <v>17</v>
      </c>
      <c r="S13" s="8">
        <v>18</v>
      </c>
      <c r="T13" s="8">
        <v>19</v>
      </c>
      <c r="U13" s="8">
        <v>20</v>
      </c>
      <c r="V13" s="8">
        <v>21</v>
      </c>
      <c r="W13" s="8">
        <v>22</v>
      </c>
      <c r="X13" s="8">
        <v>23</v>
      </c>
      <c r="Y13" s="8">
        <v>24</v>
      </c>
      <c r="Z13" s="8">
        <v>25</v>
      </c>
      <c r="AA13" s="8">
        <v>26</v>
      </c>
      <c r="AB13" s="8">
        <v>27</v>
      </c>
      <c r="AC13" s="8">
        <v>28</v>
      </c>
      <c r="AD13" s="8">
        <v>29</v>
      </c>
      <c r="AE13" s="8">
        <v>30</v>
      </c>
      <c r="AF13" s="9">
        <v>31</v>
      </c>
      <c r="AG13" s="180" t="s">
        <v>9</v>
      </c>
      <c r="AH13" s="176" t="s">
        <v>10</v>
      </c>
      <c r="AI13" s="177" t="s">
        <v>56</v>
      </c>
    </row>
    <row r="14" spans="1:38" s="127" customFormat="1" ht="15.95" customHeight="1" thickTop="1" thickBot="1" x14ac:dyDescent="0.25">
      <c r="A14" s="293" t="s">
        <v>22</v>
      </c>
      <c r="B14" s="230" t="s">
        <v>49</v>
      </c>
      <c r="C14" s="199" t="s">
        <v>50</v>
      </c>
      <c r="D14" s="200" t="s">
        <v>51</v>
      </c>
      <c r="E14" s="201" t="s">
        <v>45</v>
      </c>
      <c r="F14" s="188" t="s">
        <v>46</v>
      </c>
      <c r="G14" s="282" t="s">
        <v>47</v>
      </c>
      <c r="H14" s="256" t="s">
        <v>48</v>
      </c>
      <c r="I14" s="256" t="s">
        <v>49</v>
      </c>
      <c r="J14" s="256" t="s">
        <v>50</v>
      </c>
      <c r="K14" s="273" t="s">
        <v>51</v>
      </c>
      <c r="L14" s="274" t="s">
        <v>45</v>
      </c>
      <c r="M14" s="256" t="s">
        <v>46</v>
      </c>
      <c r="N14" s="256" t="s">
        <v>47</v>
      </c>
      <c r="O14" s="256" t="s">
        <v>48</v>
      </c>
      <c r="P14" s="256" t="s">
        <v>49</v>
      </c>
      <c r="Q14" s="256" t="s">
        <v>50</v>
      </c>
      <c r="R14" s="273" t="s">
        <v>51</v>
      </c>
      <c r="S14" s="274" t="s">
        <v>45</v>
      </c>
      <c r="T14" s="256" t="s">
        <v>46</v>
      </c>
      <c r="U14" s="256" t="s">
        <v>47</v>
      </c>
      <c r="V14" s="256" t="s">
        <v>48</v>
      </c>
      <c r="W14" s="256" t="s">
        <v>49</v>
      </c>
      <c r="X14" s="256" t="s">
        <v>50</v>
      </c>
      <c r="Y14" s="273" t="s">
        <v>51</v>
      </c>
      <c r="Z14" s="274" t="s">
        <v>45</v>
      </c>
      <c r="AA14" s="256" t="s">
        <v>46</v>
      </c>
      <c r="AB14" s="256" t="s">
        <v>47</v>
      </c>
      <c r="AC14" s="256" t="s">
        <v>48</v>
      </c>
      <c r="AD14" s="256" t="s">
        <v>49</v>
      </c>
      <c r="AE14" s="256" t="s">
        <v>50</v>
      </c>
      <c r="AF14" s="283" t="s">
        <v>51</v>
      </c>
      <c r="AG14" s="310">
        <f>COUNTIF(B15:AF15,"u")</f>
        <v>0</v>
      </c>
      <c r="AH14" s="306">
        <f>COUNTIF(B15:AF15,"k")</f>
        <v>0</v>
      </c>
      <c r="AI14" s="307">
        <f>COUNTIF(B15:AF15,"c")+COUNTIF(B15:AF15,"l")+COUNTIF(B15:AF15,"s")+COUNTIF(B15:AF15,"b")+COUNTIF(B15:AF15,"m")+COUNTIF(B15:AF15,"e")+COUNTIF(B15:AF15,"r")+COUNTIF(B15:AF15,"w")+COUNTIF(B15:AF15,"ü")</f>
        <v>0</v>
      </c>
    </row>
    <row r="15" spans="1:38" ht="24.95" customHeight="1" thickTop="1" thickBot="1" x14ac:dyDescent="0.3">
      <c r="A15" s="294"/>
      <c r="B15" s="285"/>
      <c r="C15" s="186"/>
      <c r="D15" s="216"/>
      <c r="E15" s="204"/>
      <c r="F15" s="152"/>
      <c r="G15" s="78"/>
      <c r="H15" s="78"/>
      <c r="I15" s="78"/>
      <c r="J15" s="78"/>
      <c r="K15" s="102"/>
      <c r="L15" s="102"/>
      <c r="M15" s="78"/>
      <c r="N15" s="78"/>
      <c r="O15" s="78"/>
      <c r="P15" s="78"/>
      <c r="Q15" s="78"/>
      <c r="R15" s="102"/>
      <c r="S15" s="102"/>
      <c r="T15" s="78"/>
      <c r="U15" s="78"/>
      <c r="V15" s="78"/>
      <c r="W15" s="78"/>
      <c r="X15" s="78"/>
      <c r="Y15" s="102"/>
      <c r="Z15" s="102"/>
      <c r="AA15" s="78"/>
      <c r="AB15" s="78"/>
      <c r="AC15" s="78"/>
      <c r="AD15" s="78"/>
      <c r="AE15" s="78"/>
      <c r="AF15" s="116"/>
      <c r="AG15" s="298"/>
      <c r="AH15" s="300"/>
      <c r="AI15" s="301"/>
    </row>
    <row r="16" spans="1:38" s="127" customFormat="1" ht="15.95" customHeight="1" thickTop="1" thickBot="1" x14ac:dyDescent="0.25">
      <c r="A16" s="293" t="s">
        <v>23</v>
      </c>
      <c r="B16" s="286" t="s">
        <v>45</v>
      </c>
      <c r="C16" s="187" t="s">
        <v>46</v>
      </c>
      <c r="D16" s="188" t="s">
        <v>47</v>
      </c>
      <c r="E16" s="211" t="s">
        <v>48</v>
      </c>
      <c r="F16" s="191" t="s">
        <v>49</v>
      </c>
      <c r="G16" s="191" t="s">
        <v>50</v>
      </c>
      <c r="H16" s="192" t="s">
        <v>51</v>
      </c>
      <c r="I16" s="190" t="s">
        <v>45</v>
      </c>
      <c r="J16" s="191" t="s">
        <v>46</v>
      </c>
      <c r="K16" s="191" t="s">
        <v>47</v>
      </c>
      <c r="L16" s="191" t="s">
        <v>48</v>
      </c>
      <c r="M16" s="191" t="s">
        <v>49</v>
      </c>
      <c r="N16" s="191" t="s">
        <v>50</v>
      </c>
      <c r="O16" s="192" t="s">
        <v>51</v>
      </c>
      <c r="P16" s="190" t="s">
        <v>45</v>
      </c>
      <c r="Q16" s="191" t="s">
        <v>46</v>
      </c>
      <c r="R16" s="191" t="s">
        <v>47</v>
      </c>
      <c r="S16" s="191" t="s">
        <v>48</v>
      </c>
      <c r="T16" s="191" t="s">
        <v>49</v>
      </c>
      <c r="U16" s="191" t="s">
        <v>50</v>
      </c>
      <c r="V16" s="192" t="s">
        <v>51</v>
      </c>
      <c r="W16" s="190" t="s">
        <v>45</v>
      </c>
      <c r="X16" s="191" t="s">
        <v>46</v>
      </c>
      <c r="Y16" s="191" t="s">
        <v>47</v>
      </c>
      <c r="Z16" s="191" t="s">
        <v>48</v>
      </c>
      <c r="AA16" s="191" t="s">
        <v>49</v>
      </c>
      <c r="AB16" s="191" t="s">
        <v>50</v>
      </c>
      <c r="AC16" s="192" t="s">
        <v>51</v>
      </c>
      <c r="AD16" s="308"/>
      <c r="AE16" s="308"/>
      <c r="AF16" s="295"/>
      <c r="AG16" s="297">
        <f>COUNTIF(B17:AF17,"u")</f>
        <v>0</v>
      </c>
      <c r="AH16" s="299">
        <f>COUNTIF(B17:AF17,"k")</f>
        <v>0</v>
      </c>
      <c r="AI16" s="301">
        <f t="shared" ref="AI16" si="0">COUNTIF(B17:AF17,"c")+COUNTIF(B17:AF17,"l")+COUNTIF(B17:AF17,"s")+COUNTIF(B17:AF17,"b")+COUNTIF(B17:AF17,"m")+COUNTIF(B17:AF17,"e")+COUNTIF(B17:AF17,"r")+COUNTIF(B17:AF17,"w")+COUNTIF(B17:AF17,"ü")</f>
        <v>0</v>
      </c>
    </row>
    <row r="17" spans="1:35" ht="24.95" customHeight="1" thickTop="1" thickBot="1" x14ac:dyDescent="0.3">
      <c r="A17" s="294"/>
      <c r="B17" s="108"/>
      <c r="C17" s="152"/>
      <c r="D17" s="152"/>
      <c r="E17" s="78"/>
      <c r="F17" s="78"/>
      <c r="G17" s="78"/>
      <c r="H17" s="102"/>
      <c r="I17" s="102"/>
      <c r="J17" s="78"/>
      <c r="K17" s="78"/>
      <c r="L17" s="78"/>
      <c r="M17" s="78"/>
      <c r="N17" s="78"/>
      <c r="O17" s="102"/>
      <c r="P17" s="102"/>
      <c r="Q17" s="78"/>
      <c r="R17" s="78"/>
      <c r="S17" s="78"/>
      <c r="T17" s="78"/>
      <c r="U17" s="78"/>
      <c r="V17" s="102"/>
      <c r="W17" s="102"/>
      <c r="X17" s="196"/>
      <c r="Y17" s="196"/>
      <c r="Z17" s="196"/>
      <c r="AA17" s="196"/>
      <c r="AB17" s="196"/>
      <c r="AC17" s="102"/>
      <c r="AD17" s="309"/>
      <c r="AE17" s="309"/>
      <c r="AF17" s="296"/>
      <c r="AG17" s="298"/>
      <c r="AH17" s="300"/>
      <c r="AI17" s="301"/>
    </row>
    <row r="18" spans="1:35" s="127" customFormat="1" ht="15.95" customHeight="1" thickTop="1" thickBot="1" x14ac:dyDescent="0.25">
      <c r="A18" s="293" t="s">
        <v>52</v>
      </c>
      <c r="B18" s="284" t="s">
        <v>45</v>
      </c>
      <c r="C18" s="191" t="s">
        <v>46</v>
      </c>
      <c r="D18" s="191" t="s">
        <v>47</v>
      </c>
      <c r="E18" s="191" t="s">
        <v>48</v>
      </c>
      <c r="F18" s="191" t="s">
        <v>49</v>
      </c>
      <c r="G18" s="191" t="s">
        <v>50</v>
      </c>
      <c r="H18" s="192" t="s">
        <v>51</v>
      </c>
      <c r="I18" s="190" t="s">
        <v>45</v>
      </c>
      <c r="J18" s="191" t="s">
        <v>46</v>
      </c>
      <c r="K18" s="191" t="s">
        <v>47</v>
      </c>
      <c r="L18" s="191" t="s">
        <v>48</v>
      </c>
      <c r="M18" s="191" t="s">
        <v>49</v>
      </c>
      <c r="N18" s="191" t="s">
        <v>50</v>
      </c>
      <c r="O18" s="192" t="s">
        <v>51</v>
      </c>
      <c r="P18" s="190" t="s">
        <v>45</v>
      </c>
      <c r="Q18" s="191" t="s">
        <v>46</v>
      </c>
      <c r="R18" s="191" t="s">
        <v>47</v>
      </c>
      <c r="S18" s="191" t="s">
        <v>48</v>
      </c>
      <c r="T18" s="191" t="s">
        <v>49</v>
      </c>
      <c r="U18" s="191" t="s">
        <v>50</v>
      </c>
      <c r="V18" s="192" t="s">
        <v>51</v>
      </c>
      <c r="W18" s="198" t="s">
        <v>45</v>
      </c>
      <c r="X18" s="187" t="s">
        <v>46</v>
      </c>
      <c r="Y18" s="199" t="s">
        <v>47</v>
      </c>
      <c r="Z18" s="199" t="s">
        <v>48</v>
      </c>
      <c r="AA18" s="199" t="s">
        <v>49</v>
      </c>
      <c r="AB18" s="199" t="s">
        <v>50</v>
      </c>
      <c r="AC18" s="200" t="s">
        <v>51</v>
      </c>
      <c r="AD18" s="201" t="s">
        <v>45</v>
      </c>
      <c r="AE18" s="199" t="s">
        <v>46</v>
      </c>
      <c r="AF18" s="188" t="s">
        <v>47</v>
      </c>
      <c r="AG18" s="297">
        <f>COUNTIF(B19:AF19,"u")</f>
        <v>0</v>
      </c>
      <c r="AH18" s="299">
        <f>COUNTIF(B19:AF19,"k")</f>
        <v>0</v>
      </c>
      <c r="AI18" s="301">
        <f t="shared" ref="AI18" si="1">COUNTIF(B19:AF19,"c")+COUNTIF(B19:AF19,"l")+COUNTIF(B19:AF19,"s")+COUNTIF(B19:AF19,"b")+COUNTIF(B19:AF19,"m")+COUNTIF(B19:AF19,"e")+COUNTIF(B19:AF19,"r")+COUNTIF(B19:AF19,"w")+COUNTIF(B19:AF19,"ü")</f>
        <v>0</v>
      </c>
    </row>
    <row r="19" spans="1:35" ht="24.95" customHeight="1" thickTop="1" thickBot="1" x14ac:dyDescent="0.3">
      <c r="A19" s="294"/>
      <c r="B19" s="215"/>
      <c r="C19" s="196"/>
      <c r="D19" s="196"/>
      <c r="E19" s="196"/>
      <c r="F19" s="196"/>
      <c r="G19" s="196"/>
      <c r="H19" s="195"/>
      <c r="I19" s="102"/>
      <c r="J19" s="78"/>
      <c r="K19" s="78"/>
      <c r="L19" s="78"/>
      <c r="M19" s="78"/>
      <c r="N19" s="78"/>
      <c r="O19" s="102"/>
      <c r="P19" s="102"/>
      <c r="Q19" s="78"/>
      <c r="R19" s="78"/>
      <c r="S19" s="78"/>
      <c r="T19" s="78"/>
      <c r="U19" s="78"/>
      <c r="V19" s="102"/>
      <c r="W19" s="102"/>
      <c r="X19" s="152"/>
      <c r="Y19" s="152"/>
      <c r="Z19" s="152"/>
      <c r="AA19" s="152"/>
      <c r="AB19" s="152"/>
      <c r="AC19" s="204"/>
      <c r="AD19" s="204"/>
      <c r="AE19" s="152"/>
      <c r="AF19" s="155"/>
      <c r="AG19" s="298"/>
      <c r="AH19" s="300"/>
      <c r="AI19" s="301"/>
    </row>
    <row r="20" spans="1:35" s="127" customFormat="1" ht="15.95" customHeight="1" thickTop="1" thickBot="1" x14ac:dyDescent="0.25">
      <c r="A20" s="293" t="s">
        <v>16</v>
      </c>
      <c r="B20" s="187" t="s">
        <v>48</v>
      </c>
      <c r="C20" s="199" t="s">
        <v>49</v>
      </c>
      <c r="D20" s="223" t="s">
        <v>50</v>
      </c>
      <c r="E20" s="200" t="s">
        <v>51</v>
      </c>
      <c r="F20" s="223" t="s">
        <v>45</v>
      </c>
      <c r="G20" s="223" t="s">
        <v>46</v>
      </c>
      <c r="H20" s="188" t="s">
        <v>47</v>
      </c>
      <c r="I20" s="211" t="s">
        <v>48</v>
      </c>
      <c r="J20" s="191" t="s">
        <v>49</v>
      </c>
      <c r="K20" s="191" t="s">
        <v>50</v>
      </c>
      <c r="L20" s="192" t="s">
        <v>51</v>
      </c>
      <c r="M20" s="190" t="s">
        <v>45</v>
      </c>
      <c r="N20" s="191" t="s">
        <v>46</v>
      </c>
      <c r="O20" s="191" t="s">
        <v>47</v>
      </c>
      <c r="P20" s="191" t="s">
        <v>48</v>
      </c>
      <c r="Q20" s="191" t="s">
        <v>49</v>
      </c>
      <c r="R20" s="191" t="s">
        <v>50</v>
      </c>
      <c r="S20" s="192" t="s">
        <v>51</v>
      </c>
      <c r="T20" s="190" t="s">
        <v>45</v>
      </c>
      <c r="U20" s="191" t="s">
        <v>46</v>
      </c>
      <c r="V20" s="191" t="s">
        <v>47</v>
      </c>
      <c r="W20" s="191" t="s">
        <v>48</v>
      </c>
      <c r="X20" s="191" t="s">
        <v>49</v>
      </c>
      <c r="Y20" s="191" t="s">
        <v>50</v>
      </c>
      <c r="Z20" s="192" t="s">
        <v>51</v>
      </c>
      <c r="AA20" s="190" t="s">
        <v>45</v>
      </c>
      <c r="AB20" s="191" t="s">
        <v>46</v>
      </c>
      <c r="AC20" s="191" t="s">
        <v>47</v>
      </c>
      <c r="AD20" s="191" t="s">
        <v>48</v>
      </c>
      <c r="AE20" s="191" t="s">
        <v>49</v>
      </c>
      <c r="AF20" s="295" t="s">
        <v>4</v>
      </c>
      <c r="AG20" s="297">
        <f>COUNTIF(B21:AF21,"u")</f>
        <v>0</v>
      </c>
      <c r="AH20" s="299">
        <f>COUNTIF(B21:AF21,"k")</f>
        <v>0</v>
      </c>
      <c r="AI20" s="301">
        <f t="shared" ref="AI20" si="2">COUNTIF(B21:AF21,"c")+COUNTIF(B21:AF21,"l")+COUNTIF(B21:AF21,"s")+COUNTIF(B21:AF21,"b")+COUNTIF(B21:AF21,"m")+COUNTIF(B21:AF21,"e")+COUNTIF(B21:AF21,"r")+COUNTIF(B21:AF21,"w")+COUNTIF(B21:AF21,"ü")</f>
        <v>0</v>
      </c>
    </row>
    <row r="21" spans="1:35" ht="24.95" customHeight="1" thickTop="1" thickBot="1" x14ac:dyDescent="0.3">
      <c r="A21" s="294"/>
      <c r="B21" s="169"/>
      <c r="C21" s="152"/>
      <c r="D21" s="287"/>
      <c r="E21" s="204"/>
      <c r="F21" s="287"/>
      <c r="G21" s="287"/>
      <c r="H21" s="152"/>
      <c r="I21" s="78"/>
      <c r="J21" s="78"/>
      <c r="K21" s="78"/>
      <c r="L21" s="102"/>
      <c r="M21" s="102"/>
      <c r="N21" s="78"/>
      <c r="O21" s="78"/>
      <c r="P21" s="196"/>
      <c r="Q21" s="78"/>
      <c r="R21" s="78"/>
      <c r="S21" s="102"/>
      <c r="T21" s="102"/>
      <c r="U21" s="78"/>
      <c r="V21" s="78"/>
      <c r="W21" s="78"/>
      <c r="X21" s="78"/>
      <c r="Y21" s="78"/>
      <c r="Z21" s="102"/>
      <c r="AA21" s="195"/>
      <c r="AB21" s="78"/>
      <c r="AC21" s="78"/>
      <c r="AD21" s="78"/>
      <c r="AE21" s="78"/>
      <c r="AF21" s="295"/>
      <c r="AG21" s="298"/>
      <c r="AH21" s="300"/>
      <c r="AI21" s="301"/>
    </row>
    <row r="22" spans="1:35" s="127" customFormat="1" ht="15.95" customHeight="1" thickTop="1" thickBot="1" x14ac:dyDescent="0.25">
      <c r="A22" s="293" t="s">
        <v>12</v>
      </c>
      <c r="B22" s="205" t="s">
        <v>50</v>
      </c>
      <c r="C22" s="192" t="s">
        <v>51</v>
      </c>
      <c r="D22" s="190" t="s">
        <v>45</v>
      </c>
      <c r="E22" s="191" t="s">
        <v>46</v>
      </c>
      <c r="F22" s="191" t="s">
        <v>47</v>
      </c>
      <c r="G22" s="191" t="s">
        <v>48</v>
      </c>
      <c r="H22" s="191" t="s">
        <v>49</v>
      </c>
      <c r="I22" s="191" t="s">
        <v>50</v>
      </c>
      <c r="J22" s="192" t="s">
        <v>51</v>
      </c>
      <c r="K22" s="190" t="s">
        <v>45</v>
      </c>
      <c r="L22" s="191" t="s">
        <v>46</v>
      </c>
      <c r="M22" s="191" t="s">
        <v>47</v>
      </c>
      <c r="N22" s="191" t="s">
        <v>48</v>
      </c>
      <c r="O22" s="208" t="s">
        <v>49</v>
      </c>
      <c r="P22" s="209" t="s">
        <v>50</v>
      </c>
      <c r="Q22" s="189" t="s">
        <v>51</v>
      </c>
      <c r="R22" s="190" t="s">
        <v>45</v>
      </c>
      <c r="S22" s="191" t="s">
        <v>46</v>
      </c>
      <c r="T22" s="191" t="s">
        <v>47</v>
      </c>
      <c r="U22" s="191" t="s">
        <v>48</v>
      </c>
      <c r="V22" s="191" t="s">
        <v>49</v>
      </c>
      <c r="W22" s="191" t="s">
        <v>50</v>
      </c>
      <c r="X22" s="192" t="s">
        <v>51</v>
      </c>
      <c r="Y22" s="210" t="s">
        <v>45</v>
      </c>
      <c r="Z22" s="208" t="s">
        <v>46</v>
      </c>
      <c r="AA22" s="209" t="s">
        <v>47</v>
      </c>
      <c r="AB22" s="211" t="s">
        <v>48</v>
      </c>
      <c r="AC22" s="191" t="s">
        <v>49</v>
      </c>
      <c r="AD22" s="191" t="s">
        <v>50</v>
      </c>
      <c r="AE22" s="192" t="s">
        <v>51</v>
      </c>
      <c r="AF22" s="266" t="s">
        <v>45</v>
      </c>
      <c r="AG22" s="297">
        <f>COUNTIF(B23:AF23,"u")</f>
        <v>0</v>
      </c>
      <c r="AH22" s="299">
        <f>COUNTIF(B23:AF23,"k")</f>
        <v>0</v>
      </c>
      <c r="AI22" s="301">
        <f t="shared" ref="AI22" si="3">COUNTIF(B23:AF23,"c")+COUNTIF(B23:AF23,"l")+COUNTIF(B23:AF23,"s")+COUNTIF(B23:AF23,"b")+COUNTIF(B23:AF23,"m")+COUNTIF(B23:AF23,"e")+COUNTIF(B23:AF23,"r")+COUNTIF(B23:AF23,"w")+COUNTIF(B23:AF23,"ü")</f>
        <v>0</v>
      </c>
    </row>
    <row r="23" spans="1:35" ht="24.95" customHeight="1" thickTop="1" x14ac:dyDescent="0.25">
      <c r="A23" s="294"/>
      <c r="B23" s="207"/>
      <c r="C23" s="102"/>
      <c r="D23" s="102"/>
      <c r="E23" s="78"/>
      <c r="F23" s="78"/>
      <c r="G23" s="78"/>
      <c r="H23" s="78"/>
      <c r="I23" s="78"/>
      <c r="J23" s="102"/>
      <c r="K23" s="102"/>
      <c r="L23" s="78"/>
      <c r="M23" s="78"/>
      <c r="N23" s="78"/>
      <c r="O23" s="105"/>
      <c r="P23" s="152"/>
      <c r="Q23" s="102"/>
      <c r="R23" s="102"/>
      <c r="S23" s="78"/>
      <c r="T23" s="78"/>
      <c r="U23" s="78"/>
      <c r="V23" s="78"/>
      <c r="W23" s="78"/>
      <c r="X23" s="102"/>
      <c r="Y23" s="105"/>
      <c r="Z23" s="105"/>
      <c r="AA23" s="152"/>
      <c r="AB23" s="78"/>
      <c r="AC23" s="78"/>
      <c r="AD23" s="78"/>
      <c r="AE23" s="102"/>
      <c r="AF23" s="116"/>
      <c r="AG23" s="298"/>
      <c r="AH23" s="300"/>
      <c r="AI23" s="301"/>
    </row>
    <row r="24" spans="1:35" s="127" customFormat="1" ht="15.95" customHeight="1" x14ac:dyDescent="0.2">
      <c r="A24" s="293" t="s">
        <v>17</v>
      </c>
      <c r="B24" s="197" t="s">
        <v>46</v>
      </c>
      <c r="C24" s="191" t="s">
        <v>47</v>
      </c>
      <c r="D24" s="191" t="s">
        <v>48</v>
      </c>
      <c r="E24" s="191" t="s">
        <v>49</v>
      </c>
      <c r="F24" s="191" t="s">
        <v>50</v>
      </c>
      <c r="G24" s="192" t="s">
        <v>51</v>
      </c>
      <c r="H24" s="190" t="s">
        <v>45</v>
      </c>
      <c r="I24" s="191" t="s">
        <v>46</v>
      </c>
      <c r="J24" s="191" t="s">
        <v>47</v>
      </c>
      <c r="K24" s="191" t="s">
        <v>48</v>
      </c>
      <c r="L24" s="191" t="s">
        <v>49</v>
      </c>
      <c r="M24" s="191" t="s">
        <v>50</v>
      </c>
      <c r="N24" s="192" t="s">
        <v>51</v>
      </c>
      <c r="O24" s="190" t="s">
        <v>45</v>
      </c>
      <c r="P24" s="191" t="s">
        <v>46</v>
      </c>
      <c r="Q24" s="191" t="s">
        <v>47</v>
      </c>
      <c r="R24" s="191" t="s">
        <v>48</v>
      </c>
      <c r="S24" s="191" t="s">
        <v>49</v>
      </c>
      <c r="T24" s="191" t="s">
        <v>50</v>
      </c>
      <c r="U24" s="192" t="s">
        <v>51</v>
      </c>
      <c r="V24" s="190" t="s">
        <v>45</v>
      </c>
      <c r="W24" s="191" t="s">
        <v>46</v>
      </c>
      <c r="X24" s="191" t="s">
        <v>47</v>
      </c>
      <c r="Y24" s="191" t="s">
        <v>48</v>
      </c>
      <c r="Z24" s="191" t="s">
        <v>49</v>
      </c>
      <c r="AA24" s="191" t="s">
        <v>50</v>
      </c>
      <c r="AB24" s="192" t="s">
        <v>51</v>
      </c>
      <c r="AC24" s="190" t="s">
        <v>45</v>
      </c>
      <c r="AD24" s="191" t="s">
        <v>46</v>
      </c>
      <c r="AE24" s="191" t="s">
        <v>47</v>
      </c>
      <c r="AF24" s="295" t="s">
        <v>4</v>
      </c>
      <c r="AG24" s="297">
        <f>COUNTIF(B25:AF25,"u")</f>
        <v>0</v>
      </c>
      <c r="AH24" s="299">
        <f>COUNTIF(B25:AF25,"k")</f>
        <v>0</v>
      </c>
      <c r="AI24" s="301">
        <f t="shared" ref="AI24" si="4">COUNTIF(B25:AF25,"c")+COUNTIF(B25:AF25,"l")+COUNTIF(B25:AF25,"s")+COUNTIF(B25:AF25,"b")+COUNTIF(B25:AF25,"m")+COUNTIF(B25:AF25,"e")+COUNTIF(B25:AF25,"r")+COUNTIF(B25:AF25,"w")+COUNTIF(B25:AF25,"ü")</f>
        <v>0</v>
      </c>
    </row>
    <row r="25" spans="1:35" ht="24.95" customHeight="1" thickBot="1" x14ac:dyDescent="0.3">
      <c r="A25" s="294"/>
      <c r="B25" s="84"/>
      <c r="C25" s="196"/>
      <c r="D25" s="196"/>
      <c r="E25" s="196"/>
      <c r="F25" s="196"/>
      <c r="G25" s="195"/>
      <c r="H25" s="195"/>
      <c r="I25" s="196"/>
      <c r="J25" s="196"/>
      <c r="K25" s="196"/>
      <c r="L25" s="196"/>
      <c r="M25" s="196"/>
      <c r="N25" s="195"/>
      <c r="O25" s="195"/>
      <c r="P25" s="196"/>
      <c r="Q25" s="196"/>
      <c r="R25" s="196"/>
      <c r="S25" s="196"/>
      <c r="T25" s="196"/>
      <c r="U25" s="195"/>
      <c r="V25" s="195"/>
      <c r="W25" s="196"/>
      <c r="X25" s="196"/>
      <c r="Y25" s="196"/>
      <c r="Z25" s="196"/>
      <c r="AA25" s="196"/>
      <c r="AB25" s="195"/>
      <c r="AC25" s="195"/>
      <c r="AD25" s="196"/>
      <c r="AE25" s="196"/>
      <c r="AF25" s="296"/>
      <c r="AG25" s="298"/>
      <c r="AH25" s="300"/>
      <c r="AI25" s="301"/>
    </row>
    <row r="26" spans="1:35" s="127" customFormat="1" ht="15.95" customHeight="1" thickTop="1" thickBot="1" x14ac:dyDescent="0.25">
      <c r="A26" s="293" t="s">
        <v>18</v>
      </c>
      <c r="B26" s="288" t="s">
        <v>48</v>
      </c>
      <c r="C26" s="187" t="s">
        <v>49</v>
      </c>
      <c r="D26" s="199" t="s">
        <v>50</v>
      </c>
      <c r="E26" s="200" t="s">
        <v>51</v>
      </c>
      <c r="F26" s="201" t="s">
        <v>45</v>
      </c>
      <c r="G26" s="199" t="s">
        <v>46</v>
      </c>
      <c r="H26" s="199" t="s">
        <v>47</v>
      </c>
      <c r="I26" s="199" t="s">
        <v>48</v>
      </c>
      <c r="J26" s="199" t="s">
        <v>49</v>
      </c>
      <c r="K26" s="199" t="s">
        <v>50</v>
      </c>
      <c r="L26" s="200" t="s">
        <v>51</v>
      </c>
      <c r="M26" s="201" t="s">
        <v>45</v>
      </c>
      <c r="N26" s="199" t="s">
        <v>46</v>
      </c>
      <c r="O26" s="199" t="s">
        <v>47</v>
      </c>
      <c r="P26" s="199" t="s">
        <v>48</v>
      </c>
      <c r="Q26" s="199" t="s">
        <v>49</v>
      </c>
      <c r="R26" s="199" t="s">
        <v>50</v>
      </c>
      <c r="S26" s="200" t="s">
        <v>51</v>
      </c>
      <c r="T26" s="201" t="s">
        <v>45</v>
      </c>
      <c r="U26" s="199" t="s">
        <v>46</v>
      </c>
      <c r="V26" s="199" t="s">
        <v>47</v>
      </c>
      <c r="W26" s="199" t="s">
        <v>48</v>
      </c>
      <c r="X26" s="199" t="s">
        <v>49</v>
      </c>
      <c r="Y26" s="199" t="s">
        <v>50</v>
      </c>
      <c r="Z26" s="200" t="s">
        <v>51</v>
      </c>
      <c r="AA26" s="201" t="s">
        <v>45</v>
      </c>
      <c r="AB26" s="199" t="s">
        <v>46</v>
      </c>
      <c r="AC26" s="199" t="s">
        <v>47</v>
      </c>
      <c r="AD26" s="199" t="s">
        <v>48</v>
      </c>
      <c r="AE26" s="199" t="s">
        <v>49</v>
      </c>
      <c r="AF26" s="188" t="s">
        <v>50</v>
      </c>
      <c r="AG26" s="297">
        <f>COUNTIF(B27:AF27,"u")</f>
        <v>0</v>
      </c>
      <c r="AH26" s="299">
        <f>COUNTIF(B27:AF27,"k")</f>
        <v>0</v>
      </c>
      <c r="AI26" s="301">
        <f t="shared" ref="AI26" si="5">COUNTIF(B27:AF27,"c")+COUNTIF(B27:AF27,"l")+COUNTIF(B27:AF27,"s")+COUNTIF(B27:AF27,"b")+COUNTIF(B27:AF27,"m")+COUNTIF(B27:AF27,"e")+COUNTIF(B27:AF27,"r")+COUNTIF(B27:AF27,"w")+COUNTIF(B27:AF27,"ü")</f>
        <v>0</v>
      </c>
    </row>
    <row r="27" spans="1:35" ht="24.95" customHeight="1" thickTop="1" thickBot="1" x14ac:dyDescent="0.3">
      <c r="A27" s="294"/>
      <c r="B27" s="222"/>
      <c r="C27" s="186"/>
      <c r="D27" s="186"/>
      <c r="E27" s="216"/>
      <c r="F27" s="216"/>
      <c r="G27" s="186"/>
      <c r="H27" s="186"/>
      <c r="I27" s="186"/>
      <c r="J27" s="186"/>
      <c r="K27" s="186"/>
      <c r="L27" s="216"/>
      <c r="M27" s="216"/>
      <c r="N27" s="152"/>
      <c r="O27" s="152"/>
      <c r="P27" s="152"/>
      <c r="Q27" s="152"/>
      <c r="R27" s="152"/>
      <c r="S27" s="204"/>
      <c r="T27" s="204"/>
      <c r="U27" s="152"/>
      <c r="V27" s="152"/>
      <c r="W27" s="152"/>
      <c r="X27" s="152"/>
      <c r="Y27" s="152"/>
      <c r="Z27" s="204"/>
      <c r="AA27" s="204"/>
      <c r="AB27" s="152"/>
      <c r="AC27" s="152"/>
      <c r="AD27" s="152"/>
      <c r="AE27" s="152"/>
      <c r="AF27" s="155"/>
      <c r="AG27" s="298"/>
      <c r="AH27" s="300"/>
      <c r="AI27" s="301"/>
    </row>
    <row r="28" spans="1:35" s="127" customFormat="1" ht="15.95" customHeight="1" thickTop="1" thickBot="1" x14ac:dyDescent="0.25">
      <c r="A28" s="293" t="s">
        <v>19</v>
      </c>
      <c r="B28" s="290" t="s">
        <v>51</v>
      </c>
      <c r="C28" s="201" t="s">
        <v>45</v>
      </c>
      <c r="D28" s="199" t="s">
        <v>46</v>
      </c>
      <c r="E28" s="199" t="s">
        <v>47</v>
      </c>
      <c r="F28" s="199" t="s">
        <v>48</v>
      </c>
      <c r="G28" s="199" t="s">
        <v>49</v>
      </c>
      <c r="H28" s="199" t="s">
        <v>50</v>
      </c>
      <c r="I28" s="200" t="s">
        <v>51</v>
      </c>
      <c r="J28" s="201" t="s">
        <v>45</v>
      </c>
      <c r="K28" s="199" t="s">
        <v>46</v>
      </c>
      <c r="L28" s="199" t="s">
        <v>47</v>
      </c>
      <c r="M28" s="188" t="s">
        <v>48</v>
      </c>
      <c r="N28" s="211" t="s">
        <v>49</v>
      </c>
      <c r="O28" s="191" t="s">
        <v>50</v>
      </c>
      <c r="P28" s="192" t="s">
        <v>51</v>
      </c>
      <c r="Q28" s="190" t="s">
        <v>45</v>
      </c>
      <c r="R28" s="191" t="s">
        <v>46</v>
      </c>
      <c r="S28" s="191" t="s">
        <v>47</v>
      </c>
      <c r="T28" s="191" t="s">
        <v>48</v>
      </c>
      <c r="U28" s="191" t="s">
        <v>49</v>
      </c>
      <c r="V28" s="191" t="s">
        <v>50</v>
      </c>
      <c r="W28" s="192" t="s">
        <v>51</v>
      </c>
      <c r="X28" s="190" t="s">
        <v>45</v>
      </c>
      <c r="Y28" s="191" t="s">
        <v>46</v>
      </c>
      <c r="Z28" s="191" t="s">
        <v>47</v>
      </c>
      <c r="AA28" s="191" t="s">
        <v>48</v>
      </c>
      <c r="AB28" s="191" t="s">
        <v>49</v>
      </c>
      <c r="AC28" s="191" t="s">
        <v>50</v>
      </c>
      <c r="AD28" s="192" t="s">
        <v>51</v>
      </c>
      <c r="AE28" s="190" t="s">
        <v>45</v>
      </c>
      <c r="AF28" s="212" t="s">
        <v>46</v>
      </c>
      <c r="AG28" s="297">
        <f>COUNTIF(B29:AF29,"u")</f>
        <v>0</v>
      </c>
      <c r="AH28" s="299">
        <f>COUNTIF(B29:AF29,"k")</f>
        <v>0</v>
      </c>
      <c r="AI28" s="301">
        <f t="shared" ref="AI28" si="6">COUNTIF(B29:AF29,"c")+COUNTIF(B29:AF29,"l")+COUNTIF(B29:AF29,"s")+COUNTIF(B29:AF29,"b")+COUNTIF(B29:AF29,"m")+COUNTIF(B29:AF29,"e")+COUNTIF(B29:AF29,"r")+COUNTIF(B29:AF29,"w")+COUNTIF(B29:AF29,"ü")</f>
        <v>0</v>
      </c>
    </row>
    <row r="29" spans="1:35" ht="24.95" customHeight="1" thickTop="1" x14ac:dyDescent="0.25">
      <c r="A29" s="294"/>
      <c r="B29" s="289"/>
      <c r="C29" s="204"/>
      <c r="D29" s="152"/>
      <c r="E29" s="152"/>
      <c r="F29" s="152"/>
      <c r="G29" s="152"/>
      <c r="H29" s="152"/>
      <c r="I29" s="204"/>
      <c r="J29" s="204"/>
      <c r="K29" s="152"/>
      <c r="L29" s="152"/>
      <c r="M29" s="152"/>
      <c r="N29" s="78"/>
      <c r="O29" s="78"/>
      <c r="P29" s="102"/>
      <c r="Q29" s="102"/>
      <c r="R29" s="78"/>
      <c r="S29" s="78"/>
      <c r="T29" s="78"/>
      <c r="U29" s="78"/>
      <c r="V29" s="78"/>
      <c r="W29" s="102"/>
      <c r="X29" s="102"/>
      <c r="Y29" s="78"/>
      <c r="Z29" s="78"/>
      <c r="AA29" s="78"/>
      <c r="AB29" s="78"/>
      <c r="AC29" s="78"/>
      <c r="AD29" s="102"/>
      <c r="AE29" s="102"/>
      <c r="AF29" s="82"/>
      <c r="AG29" s="298"/>
      <c r="AH29" s="300"/>
      <c r="AI29" s="301"/>
    </row>
    <row r="30" spans="1:35" s="127" customFormat="1" ht="15.95" customHeight="1" x14ac:dyDescent="0.2">
      <c r="A30" s="293" t="s">
        <v>20</v>
      </c>
      <c r="B30" s="197" t="s">
        <v>47</v>
      </c>
      <c r="C30" s="191" t="s">
        <v>48</v>
      </c>
      <c r="D30" s="191" t="s">
        <v>49</v>
      </c>
      <c r="E30" s="191" t="s">
        <v>50</v>
      </c>
      <c r="F30" s="192" t="s">
        <v>51</v>
      </c>
      <c r="G30" s="190" t="s">
        <v>45</v>
      </c>
      <c r="H30" s="191" t="s">
        <v>46</v>
      </c>
      <c r="I30" s="191" t="s">
        <v>47</v>
      </c>
      <c r="J30" s="191" t="s">
        <v>48</v>
      </c>
      <c r="K30" s="191" t="s">
        <v>49</v>
      </c>
      <c r="L30" s="191" t="s">
        <v>50</v>
      </c>
      <c r="M30" s="192" t="s">
        <v>51</v>
      </c>
      <c r="N30" s="190" t="s">
        <v>45</v>
      </c>
      <c r="O30" s="191" t="s">
        <v>46</v>
      </c>
      <c r="P30" s="191" t="s">
        <v>47</v>
      </c>
      <c r="Q30" s="191" t="s">
        <v>48</v>
      </c>
      <c r="R30" s="191" t="s">
        <v>49</v>
      </c>
      <c r="S30" s="191" t="s">
        <v>50</v>
      </c>
      <c r="T30" s="192" t="s">
        <v>51</v>
      </c>
      <c r="U30" s="190" t="s">
        <v>45</v>
      </c>
      <c r="V30" s="191" t="s">
        <v>46</v>
      </c>
      <c r="W30" s="191" t="s">
        <v>47</v>
      </c>
      <c r="X30" s="191" t="s">
        <v>48</v>
      </c>
      <c r="Y30" s="191" t="s">
        <v>49</v>
      </c>
      <c r="Z30" s="191" t="s">
        <v>50</v>
      </c>
      <c r="AA30" s="192" t="s">
        <v>51</v>
      </c>
      <c r="AB30" s="190" t="s">
        <v>45</v>
      </c>
      <c r="AC30" s="191" t="s">
        <v>46</v>
      </c>
      <c r="AD30" s="191" t="s">
        <v>47</v>
      </c>
      <c r="AE30" s="191" t="s">
        <v>48</v>
      </c>
      <c r="AF30" s="295" t="s">
        <v>4</v>
      </c>
      <c r="AG30" s="297">
        <f>COUNTIF(B31:AF31,"u")</f>
        <v>0</v>
      </c>
      <c r="AH30" s="299">
        <f>COUNTIF(B31:AF31,"k")</f>
        <v>0</v>
      </c>
      <c r="AI30" s="301">
        <f t="shared" ref="AI30" si="7">COUNTIF(B31:AF31,"c")+COUNTIF(B31:AF31,"l")+COUNTIF(B31:AF31,"s")+COUNTIF(B31:AF31,"b")+COUNTIF(B31:AF31,"m")+COUNTIF(B31:AF31,"e")+COUNTIF(B31:AF31,"r")+COUNTIF(B31:AF31,"w")+COUNTIF(B31:AF31,"ü")</f>
        <v>0</v>
      </c>
    </row>
    <row r="31" spans="1:35" ht="24.95" customHeight="1" thickBot="1" x14ac:dyDescent="0.3">
      <c r="A31" s="294"/>
      <c r="B31" s="84"/>
      <c r="C31" s="78"/>
      <c r="D31" s="78"/>
      <c r="E31" s="78"/>
      <c r="F31" s="102"/>
      <c r="G31" s="102"/>
      <c r="H31" s="78"/>
      <c r="I31" s="78"/>
      <c r="J31" s="78"/>
      <c r="K31" s="78"/>
      <c r="L31" s="78"/>
      <c r="M31" s="195"/>
      <c r="N31" s="195"/>
      <c r="O31" s="196"/>
      <c r="P31" s="196"/>
      <c r="Q31" s="196"/>
      <c r="R31" s="196"/>
      <c r="S31" s="196"/>
      <c r="T31" s="195"/>
      <c r="U31" s="195"/>
      <c r="V31" s="196"/>
      <c r="W31" s="196"/>
      <c r="X31" s="196"/>
      <c r="Y31" s="196"/>
      <c r="Z31" s="78"/>
      <c r="AA31" s="102"/>
      <c r="AB31" s="102"/>
      <c r="AC31" s="78"/>
      <c r="AD31" s="78"/>
      <c r="AE31" s="78"/>
      <c r="AF31" s="295"/>
      <c r="AG31" s="298"/>
      <c r="AH31" s="300"/>
      <c r="AI31" s="301"/>
    </row>
    <row r="32" spans="1:35" s="127" customFormat="1" ht="15.95" customHeight="1" thickTop="1" thickBot="1" x14ac:dyDescent="0.25">
      <c r="A32" s="293" t="s">
        <v>25</v>
      </c>
      <c r="B32" s="197" t="s">
        <v>49</v>
      </c>
      <c r="C32" s="191" t="s">
        <v>50</v>
      </c>
      <c r="D32" s="210" t="s">
        <v>51</v>
      </c>
      <c r="E32" s="190" t="s">
        <v>45</v>
      </c>
      <c r="F32" s="191" t="s">
        <v>46</v>
      </c>
      <c r="G32" s="191" t="s">
        <v>47</v>
      </c>
      <c r="H32" s="191" t="s">
        <v>48</v>
      </c>
      <c r="I32" s="191" t="s">
        <v>49</v>
      </c>
      <c r="J32" s="191" t="s">
        <v>50</v>
      </c>
      <c r="K32" s="192" t="s">
        <v>51</v>
      </c>
      <c r="L32" s="198" t="s">
        <v>45</v>
      </c>
      <c r="M32" s="187" t="s">
        <v>46</v>
      </c>
      <c r="N32" s="199" t="s">
        <v>47</v>
      </c>
      <c r="O32" s="199" t="s">
        <v>48</v>
      </c>
      <c r="P32" s="199" t="s">
        <v>49</v>
      </c>
      <c r="Q32" s="199" t="s">
        <v>50</v>
      </c>
      <c r="R32" s="200" t="s">
        <v>51</v>
      </c>
      <c r="S32" s="201" t="s">
        <v>45</v>
      </c>
      <c r="T32" s="199" t="s">
        <v>46</v>
      </c>
      <c r="U32" s="199" t="s">
        <v>47</v>
      </c>
      <c r="V32" s="199" t="s">
        <v>48</v>
      </c>
      <c r="W32" s="199" t="s">
        <v>49</v>
      </c>
      <c r="X32" s="199" t="s">
        <v>50</v>
      </c>
      <c r="Y32" s="219" t="s">
        <v>51</v>
      </c>
      <c r="Z32" s="220" t="s">
        <v>45</v>
      </c>
      <c r="AA32" s="191" t="s">
        <v>46</v>
      </c>
      <c r="AB32" s="191" t="s">
        <v>47</v>
      </c>
      <c r="AC32" s="191" t="s">
        <v>48</v>
      </c>
      <c r="AD32" s="191" t="s">
        <v>49</v>
      </c>
      <c r="AE32" s="191" t="s">
        <v>50</v>
      </c>
      <c r="AF32" s="203" t="s">
        <v>51</v>
      </c>
      <c r="AG32" s="297">
        <f>COUNTIF(B33:AF33,"u")</f>
        <v>0</v>
      </c>
      <c r="AH32" s="299">
        <f>COUNTIF(B33:AF33,"k")</f>
        <v>0</v>
      </c>
      <c r="AI32" s="301">
        <f t="shared" ref="AI32" si="8">COUNTIF(B33:AF33,"c")+COUNTIF(B33:AF33,"l")+COUNTIF(B33:AF33,"s")+COUNTIF(B33:AF33,"b")+COUNTIF(B33:AF33,"m")+COUNTIF(B33:AF33,"e")+COUNTIF(B33:AF33,"r")+COUNTIF(B33:AF33,"w")+COUNTIF(B33:AF33,"ü")</f>
        <v>0</v>
      </c>
    </row>
    <row r="33" spans="1:35" ht="24.95" customHeight="1" thickTop="1" x14ac:dyDescent="0.25">
      <c r="A33" s="294"/>
      <c r="B33" s="84"/>
      <c r="C33" s="78"/>
      <c r="D33" s="105"/>
      <c r="E33" s="102"/>
      <c r="F33" s="78"/>
      <c r="G33" s="78"/>
      <c r="H33" s="78"/>
      <c r="I33" s="78"/>
      <c r="J33" s="78"/>
      <c r="K33" s="102"/>
      <c r="L33" s="102"/>
      <c r="M33" s="152"/>
      <c r="N33" s="152"/>
      <c r="O33" s="152"/>
      <c r="P33" s="152"/>
      <c r="Q33" s="152"/>
      <c r="R33" s="204"/>
      <c r="S33" s="204"/>
      <c r="T33" s="152"/>
      <c r="U33" s="152"/>
      <c r="V33" s="152"/>
      <c r="W33" s="152"/>
      <c r="X33" s="152"/>
      <c r="Y33" s="204"/>
      <c r="Z33" s="102"/>
      <c r="AA33" s="78"/>
      <c r="AB33" s="78"/>
      <c r="AC33" s="78"/>
      <c r="AD33" s="78"/>
      <c r="AE33" s="78"/>
      <c r="AF33" s="110"/>
      <c r="AG33" s="298"/>
      <c r="AH33" s="300"/>
      <c r="AI33" s="301"/>
    </row>
    <row r="34" spans="1:35" s="127" customFormat="1" ht="15.95" customHeight="1" x14ac:dyDescent="0.2">
      <c r="A34" s="293" t="s">
        <v>21</v>
      </c>
      <c r="B34" s="284" t="s">
        <v>45</v>
      </c>
      <c r="C34" s="191" t="s">
        <v>46</v>
      </c>
      <c r="D34" s="191" t="s">
        <v>47</v>
      </c>
      <c r="E34" s="191" t="s">
        <v>48</v>
      </c>
      <c r="F34" s="191" t="s">
        <v>49</v>
      </c>
      <c r="G34" s="191" t="s">
        <v>50</v>
      </c>
      <c r="H34" s="192" t="s">
        <v>51</v>
      </c>
      <c r="I34" s="190" t="s">
        <v>45</v>
      </c>
      <c r="J34" s="191" t="s">
        <v>46</v>
      </c>
      <c r="K34" s="191" t="s">
        <v>47</v>
      </c>
      <c r="L34" s="191" t="s">
        <v>48</v>
      </c>
      <c r="M34" s="191" t="s">
        <v>49</v>
      </c>
      <c r="N34" s="191" t="s">
        <v>50</v>
      </c>
      <c r="O34" s="192" t="s">
        <v>51</v>
      </c>
      <c r="P34" s="190" t="s">
        <v>45</v>
      </c>
      <c r="Q34" s="191" t="s">
        <v>46</v>
      </c>
      <c r="R34" s="191" t="s">
        <v>47</v>
      </c>
      <c r="S34" s="191" t="s">
        <v>48</v>
      </c>
      <c r="T34" s="191" t="s">
        <v>49</v>
      </c>
      <c r="U34" s="191" t="s">
        <v>50</v>
      </c>
      <c r="V34" s="192" t="s">
        <v>51</v>
      </c>
      <c r="W34" s="190" t="s">
        <v>45</v>
      </c>
      <c r="X34" s="191" t="s">
        <v>46</v>
      </c>
      <c r="Y34" s="191" t="s">
        <v>47</v>
      </c>
      <c r="Z34" s="191" t="s">
        <v>48</v>
      </c>
      <c r="AA34" s="191" t="s">
        <v>49</v>
      </c>
      <c r="AB34" s="191" t="s">
        <v>50</v>
      </c>
      <c r="AC34" s="192" t="s">
        <v>51</v>
      </c>
      <c r="AD34" s="190" t="s">
        <v>45</v>
      </c>
      <c r="AE34" s="191" t="s">
        <v>46</v>
      </c>
      <c r="AF34" s="295"/>
      <c r="AG34" s="297">
        <f>COUNTIF(B35:AF35,"u")</f>
        <v>0</v>
      </c>
      <c r="AH34" s="299">
        <f>COUNTIF(B35:AF35,"k")</f>
        <v>0</v>
      </c>
      <c r="AI34" s="301">
        <f t="shared" ref="AI34" si="9">COUNTIF(B35:AF35,"c")+COUNTIF(B35:AF35,"l")+COUNTIF(B35:AF35,"s")+COUNTIF(B35:AF35,"b")+COUNTIF(B35:AF35,"m")+COUNTIF(B35:AF35,"e")+COUNTIF(B35:AF35,"r")+COUNTIF(B35:AF35,"w")+COUNTIF(B35:AF35,"ü")</f>
        <v>0</v>
      </c>
    </row>
    <row r="35" spans="1:35" ht="24.95" customHeight="1" thickBot="1" x14ac:dyDescent="0.3">
      <c r="A35" s="294"/>
      <c r="B35" s="108"/>
      <c r="C35" s="78"/>
      <c r="D35" s="78"/>
      <c r="E35" s="78"/>
      <c r="F35" s="78"/>
      <c r="G35" s="78"/>
      <c r="H35" s="102"/>
      <c r="I35" s="102"/>
      <c r="J35" s="78"/>
      <c r="K35" s="78"/>
      <c r="L35" s="78"/>
      <c r="M35" s="78"/>
      <c r="N35" s="78"/>
      <c r="O35" s="102"/>
      <c r="P35" s="102"/>
      <c r="Q35" s="78"/>
      <c r="R35" s="78"/>
      <c r="S35" s="78"/>
      <c r="T35" s="78"/>
      <c r="U35" s="78"/>
      <c r="V35" s="102"/>
      <c r="W35" s="102"/>
      <c r="X35" s="196"/>
      <c r="Y35" s="196"/>
      <c r="Z35" s="196"/>
      <c r="AA35" s="196"/>
      <c r="AB35" s="196"/>
      <c r="AC35" s="195"/>
      <c r="AD35" s="195"/>
      <c r="AE35" s="196"/>
      <c r="AF35" s="296"/>
      <c r="AG35" s="298"/>
      <c r="AH35" s="300"/>
      <c r="AI35" s="301"/>
    </row>
    <row r="36" spans="1:35" s="127" customFormat="1" ht="15.95" customHeight="1" thickTop="1" thickBot="1" x14ac:dyDescent="0.25">
      <c r="A36" s="302" t="s">
        <v>26</v>
      </c>
      <c r="B36" s="197" t="s">
        <v>47</v>
      </c>
      <c r="C36" s="191" t="s">
        <v>48</v>
      </c>
      <c r="D36" s="191" t="s">
        <v>49</v>
      </c>
      <c r="E36" s="191" t="s">
        <v>50</v>
      </c>
      <c r="F36" s="192" t="s">
        <v>51</v>
      </c>
      <c r="G36" s="190" t="s">
        <v>45</v>
      </c>
      <c r="H36" s="191" t="s">
        <v>46</v>
      </c>
      <c r="I36" s="191" t="s">
        <v>47</v>
      </c>
      <c r="J36" s="191" t="s">
        <v>48</v>
      </c>
      <c r="K36" s="191" t="s">
        <v>49</v>
      </c>
      <c r="L36" s="191" t="s">
        <v>50</v>
      </c>
      <c r="M36" s="192" t="s">
        <v>51</v>
      </c>
      <c r="N36" s="190" t="s">
        <v>45</v>
      </c>
      <c r="O36" s="191" t="s">
        <v>46</v>
      </c>
      <c r="P36" s="191" t="s">
        <v>47</v>
      </c>
      <c r="Q36" s="191" t="s">
        <v>48</v>
      </c>
      <c r="R36" s="191" t="s">
        <v>49</v>
      </c>
      <c r="S36" s="191" t="s">
        <v>50</v>
      </c>
      <c r="T36" s="192" t="s">
        <v>51</v>
      </c>
      <c r="U36" s="190" t="s">
        <v>45</v>
      </c>
      <c r="V36" s="191" t="s">
        <v>46</v>
      </c>
      <c r="W36" s="275" t="s">
        <v>47</v>
      </c>
      <c r="X36" s="187" t="s">
        <v>48</v>
      </c>
      <c r="Y36" s="223" t="s">
        <v>49</v>
      </c>
      <c r="Z36" s="223" t="s">
        <v>50</v>
      </c>
      <c r="AA36" s="223" t="s">
        <v>51</v>
      </c>
      <c r="AB36" s="201" t="s">
        <v>45</v>
      </c>
      <c r="AC36" s="199" t="s">
        <v>46</v>
      </c>
      <c r="AD36" s="199" t="s">
        <v>47</v>
      </c>
      <c r="AE36" s="199" t="s">
        <v>48</v>
      </c>
      <c r="AF36" s="224" t="s">
        <v>49</v>
      </c>
      <c r="AG36" s="297">
        <f>COUNTIF(B37:AF37,"u")</f>
        <v>0</v>
      </c>
      <c r="AH36" s="299">
        <f>COUNTIF(B37:AF37,"k")</f>
        <v>0</v>
      </c>
      <c r="AI36" s="301">
        <f t="shared" ref="AI36" si="10">COUNTIF(B37:AF37,"c")+COUNTIF(B37:AF37,"l")+COUNTIF(B37:AF37,"s")+COUNTIF(B37:AF37,"b")+COUNTIF(B37:AF37,"m")+COUNTIF(B37:AF37,"e")+COUNTIF(B37:AF37,"r")+COUNTIF(B37:AF37,"w")+COUNTIF(B37:AF37,"ü")</f>
        <v>0</v>
      </c>
    </row>
    <row r="37" spans="1:35" ht="24.95" customHeight="1" thickTop="1" thickBot="1" x14ac:dyDescent="0.3">
      <c r="A37" s="302"/>
      <c r="B37" s="111"/>
      <c r="C37" s="83"/>
      <c r="D37" s="83"/>
      <c r="E37" s="83"/>
      <c r="F37" s="112"/>
      <c r="G37" s="112"/>
      <c r="H37" s="83"/>
      <c r="I37" s="83"/>
      <c r="J37" s="83"/>
      <c r="K37" s="83"/>
      <c r="L37" s="83"/>
      <c r="M37" s="112"/>
      <c r="N37" s="112"/>
      <c r="O37" s="83"/>
      <c r="P37" s="83"/>
      <c r="Q37" s="83"/>
      <c r="R37" s="83"/>
      <c r="S37" s="83"/>
      <c r="T37" s="112"/>
      <c r="U37" s="112"/>
      <c r="V37" s="83"/>
      <c r="W37" s="83"/>
      <c r="X37" s="157"/>
      <c r="Y37" s="232"/>
      <c r="Z37" s="232"/>
      <c r="AA37" s="232"/>
      <c r="AB37" s="233"/>
      <c r="AC37" s="157"/>
      <c r="AD37" s="157"/>
      <c r="AE37" s="157"/>
      <c r="AF37" s="234"/>
      <c r="AG37" s="303"/>
      <c r="AH37" s="304"/>
      <c r="AI37" s="305"/>
    </row>
    <row r="38" spans="1:35" ht="15.95" customHeight="1" thickBot="1" x14ac:dyDescent="0.3">
      <c r="A38" s="281"/>
      <c r="B38" s="276">
        <v>1</v>
      </c>
      <c r="C38" s="90">
        <v>2</v>
      </c>
      <c r="D38" s="90">
        <v>3</v>
      </c>
      <c r="E38" s="90">
        <v>4</v>
      </c>
      <c r="F38" s="90">
        <v>5</v>
      </c>
      <c r="G38" s="90">
        <v>6</v>
      </c>
      <c r="H38" s="90">
        <v>7</v>
      </c>
      <c r="I38" s="90">
        <v>8</v>
      </c>
      <c r="J38" s="90">
        <v>9</v>
      </c>
      <c r="K38" s="90">
        <v>10</v>
      </c>
      <c r="L38" s="90">
        <v>11</v>
      </c>
      <c r="M38" s="90">
        <v>12</v>
      </c>
      <c r="N38" s="90">
        <v>13</v>
      </c>
      <c r="O38" s="90">
        <v>14</v>
      </c>
      <c r="P38" s="90">
        <v>15</v>
      </c>
      <c r="Q38" s="90">
        <v>16</v>
      </c>
      <c r="R38" s="90">
        <v>17</v>
      </c>
      <c r="S38" s="90">
        <v>18</v>
      </c>
      <c r="T38" s="90">
        <v>19</v>
      </c>
      <c r="U38" s="90">
        <v>20</v>
      </c>
      <c r="V38" s="90">
        <v>21</v>
      </c>
      <c r="W38" s="90">
        <v>22</v>
      </c>
      <c r="X38" s="90">
        <v>23</v>
      </c>
      <c r="Y38" s="90">
        <v>24</v>
      </c>
      <c r="Z38" s="90">
        <v>25</v>
      </c>
      <c r="AA38" s="90">
        <v>26</v>
      </c>
      <c r="AB38" s="90">
        <v>27</v>
      </c>
      <c r="AC38" s="90">
        <v>28</v>
      </c>
      <c r="AD38" s="90">
        <v>29</v>
      </c>
      <c r="AE38" s="90">
        <v>30</v>
      </c>
      <c r="AF38" s="91">
        <v>31</v>
      </c>
      <c r="AG38" s="92">
        <f>SUM(AG14:AG36)</f>
        <v>0</v>
      </c>
      <c r="AH38" s="93">
        <f>SUM(AH14:AH36)</f>
        <v>0</v>
      </c>
      <c r="AI38" s="94">
        <f>SUM(AI14:AI36)</f>
        <v>0</v>
      </c>
    </row>
    <row r="39" spans="1:35" ht="15.95" customHeight="1" thickBot="1" x14ac:dyDescent="0.3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184"/>
      <c r="AH39" s="184"/>
      <c r="AI39" s="184"/>
    </row>
    <row r="40" spans="1:35" s="1" customFormat="1" ht="19.899999999999999" customHeight="1" thickBot="1" x14ac:dyDescent="0.3">
      <c r="A40" s="1" t="s">
        <v>13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E40" s="291" t="s">
        <v>83</v>
      </c>
      <c r="AF40" s="292"/>
      <c r="AG40" s="255">
        <f>J11-AG38</f>
        <v>30</v>
      </c>
      <c r="AH40" s="184"/>
      <c r="AI40" s="184"/>
    </row>
    <row r="41" spans="1:35" s="1" customFormat="1" ht="19.899999999999999" customHeight="1" x14ac:dyDescent="0.25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</row>
    <row r="42" spans="1:35" ht="19.899999999999999" customHeight="1" x14ac:dyDescent="0.25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</row>
    <row r="43" spans="1:35" ht="19.899999999999999" customHeight="1" x14ac:dyDescent="0.25">
      <c r="A43" s="1" t="s">
        <v>14</v>
      </c>
    </row>
    <row r="44" spans="1:35" ht="19.899999999999999" customHeight="1" x14ac:dyDescent="0.25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</row>
    <row r="45" spans="1:35" ht="19.899999999999999" customHeight="1" x14ac:dyDescent="0.2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</row>
    <row r="47" spans="1:35" ht="19.899999999999999" customHeight="1" x14ac:dyDescent="0.25">
      <c r="B47" s="228" t="s">
        <v>59</v>
      </c>
      <c r="C47" s="2" t="s">
        <v>69</v>
      </c>
      <c r="E47" s="81"/>
      <c r="F47" s="81"/>
      <c r="G47" s="75" t="s">
        <v>63</v>
      </c>
      <c r="H47" s="2" t="s">
        <v>70</v>
      </c>
      <c r="L47" s="75" t="s">
        <v>67</v>
      </c>
      <c r="M47" s="2" t="s">
        <v>74</v>
      </c>
      <c r="Q47" s="236" t="s">
        <v>79</v>
      </c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</row>
    <row r="48" spans="1:35" ht="19.899999999999999" customHeight="1" x14ac:dyDescent="0.25">
      <c r="B48" s="75" t="s">
        <v>60</v>
      </c>
      <c r="C48" s="2" t="s">
        <v>77</v>
      </c>
      <c r="G48" s="75" t="s">
        <v>64</v>
      </c>
      <c r="H48" s="2" t="s">
        <v>71</v>
      </c>
      <c r="L48" s="75" t="s">
        <v>68</v>
      </c>
      <c r="M48" s="2" t="s">
        <v>73</v>
      </c>
    </row>
    <row r="49" spans="1:35" ht="19.899999999999999" customHeight="1" x14ac:dyDescent="0.25">
      <c r="B49" s="75" t="s">
        <v>76</v>
      </c>
      <c r="C49" s="2" t="s">
        <v>78</v>
      </c>
      <c r="G49" s="75" t="s">
        <v>65</v>
      </c>
      <c r="H49" s="2" t="s">
        <v>75</v>
      </c>
      <c r="L49" s="75" t="s">
        <v>87</v>
      </c>
      <c r="M49" s="2" t="s">
        <v>88</v>
      </c>
    </row>
    <row r="50" spans="1:35" ht="19.899999999999999" customHeight="1" x14ac:dyDescent="0.25">
      <c r="A50" s="1"/>
      <c r="B50" s="75" t="s">
        <v>61</v>
      </c>
      <c r="C50" s="2" t="s">
        <v>62</v>
      </c>
      <c r="G50" s="75" t="s">
        <v>66</v>
      </c>
      <c r="H50" s="2" t="s">
        <v>72</v>
      </c>
      <c r="L50" s="75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9.899999999999999" customHeight="1" x14ac:dyDescent="0.25">
      <c r="A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9.899999999999999" customHeight="1" x14ac:dyDescent="0.25">
      <c r="N52" s="1"/>
    </row>
    <row r="53" spans="1:35" ht="19.899999999999999" customHeight="1" x14ac:dyDescent="0.25">
      <c r="N53" s="1"/>
    </row>
    <row r="54" spans="1:35" ht="19.899999999999999" customHeight="1" x14ac:dyDescent="0.25">
      <c r="N54" s="1"/>
    </row>
    <row r="55" spans="1:35" ht="19.899999999999999" customHeight="1" x14ac:dyDescent="0.25">
      <c r="N55" s="1"/>
    </row>
  </sheetData>
  <sheetProtection sheet="1" objects="1" scenarios="1"/>
  <mergeCells count="64">
    <mergeCell ref="J7:M7"/>
    <mergeCell ref="A1:AI1"/>
    <mergeCell ref="E3:K3"/>
    <mergeCell ref="W3:Y3"/>
    <mergeCell ref="E5:K5"/>
    <mergeCell ref="W5:Y5"/>
    <mergeCell ref="J8:M8"/>
    <mergeCell ref="J9:M9"/>
    <mergeCell ref="J10:M10"/>
    <mergeCell ref="J11:M11"/>
    <mergeCell ref="A14:A15"/>
    <mergeCell ref="AH14:AH15"/>
    <mergeCell ref="AI14:AI15"/>
    <mergeCell ref="A16:A17"/>
    <mergeCell ref="AD16:AF17"/>
    <mergeCell ref="AG16:AG17"/>
    <mergeCell ref="AH16:AH17"/>
    <mergeCell ref="AI16:AI17"/>
    <mergeCell ref="AG14:AG15"/>
    <mergeCell ref="A18:A19"/>
    <mergeCell ref="AG18:AG19"/>
    <mergeCell ref="AH18:AH19"/>
    <mergeCell ref="AI18:AI19"/>
    <mergeCell ref="A20:A21"/>
    <mergeCell ref="AF20:AF21"/>
    <mergeCell ref="AG20:AG21"/>
    <mergeCell ref="AH20:AH21"/>
    <mergeCell ref="AI20:AI21"/>
    <mergeCell ref="A22:A23"/>
    <mergeCell ref="AG22:AG23"/>
    <mergeCell ref="AH22:AH23"/>
    <mergeCell ref="AI22:AI23"/>
    <mergeCell ref="A24:A25"/>
    <mergeCell ref="AF24:AF25"/>
    <mergeCell ref="AG24:AG25"/>
    <mergeCell ref="AH24:AH25"/>
    <mergeCell ref="AI24:AI25"/>
    <mergeCell ref="A26:A27"/>
    <mergeCell ref="AG26:AG27"/>
    <mergeCell ref="AH26:AH27"/>
    <mergeCell ref="AI26:AI27"/>
    <mergeCell ref="A28:A29"/>
    <mergeCell ref="AG28:AG29"/>
    <mergeCell ref="AH28:AH29"/>
    <mergeCell ref="AI28:AI29"/>
    <mergeCell ref="AI30:AI31"/>
    <mergeCell ref="AI34:AI35"/>
    <mergeCell ref="A36:A37"/>
    <mergeCell ref="AG36:AG37"/>
    <mergeCell ref="AH36:AH37"/>
    <mergeCell ref="AI36:AI37"/>
    <mergeCell ref="A32:A33"/>
    <mergeCell ref="AG32:AG33"/>
    <mergeCell ref="AH32:AH33"/>
    <mergeCell ref="AI32:AI33"/>
    <mergeCell ref="A30:A31"/>
    <mergeCell ref="AF30:AF31"/>
    <mergeCell ref="AG30:AG31"/>
    <mergeCell ref="AH30:AH31"/>
    <mergeCell ref="AE40:AF40"/>
    <mergeCell ref="A34:A35"/>
    <mergeCell ref="AF34:AF35"/>
    <mergeCell ref="AG34:AG35"/>
    <mergeCell ref="AH34:AH35"/>
  </mergeCells>
  <phoneticPr fontId="1" type="noConversion"/>
  <conditionalFormatting sqref="B15:AF15 AD16:AF17 D16:G19 K16:N19 R16:U19 Y16:AB19 B17:C17 H17:J17 O17:Q17 V17:X17 AC17 AF18:AF19 B19:C19 H19:J19 O19:Q19 V19:X19 AC19:AE19 B20:D21 F20:K21 O20:R21 W20:Y21 AC20:AF21 E21 L21:N21 S21:V21 Z21:AB21 B22:B23 F22:I23 M22:P23 T22:W23 Y22:AC23 C23:E23 J23:L23 Q23:S23 X23 AD23 AE23:AF25 C24:F25 K24:M25 Q24:T25 X24:AA25 B25 G25:J25 N25:P25 U25:W25 AB25:AD25 B26:D27 H26:K27 O26:R27 V26:Y27 AC26:AF27 E27:G27 L27:N27 S27:U27 Z27:AB27 E28:H29 L28:O29 S28:V29 Z28:AC29 B29:D29 I29:K29 P29:R29 W29:Y29 AD29:AF31 B30:E31 I30:L31 P30:S31 W30:Z31 F31:H31 M31:O31 T31:V31 AA31:AC31 B32:D33 G32:J33 N32:Q33 U32:X33 AB32:AE33 AF32:AF35 E33:F33 K33:M33 R33:T33 Y33:AA33 D34:G35 K34:N35 R34:U35 Y34:AB35 B35:C35 H35:J35 O35:Q35 V35:X35 AC35:AE35 B36:E37 I36:L37 P36:S37 W36:AA37 AD36:AF37 F37:H37 M37:O37 T37:V37 AB37:AC37">
    <cfRule type="cellIs" dxfId="63" priority="1" operator="equal">
      <formula>"ü"</formula>
    </cfRule>
    <cfRule type="cellIs" dxfId="62" priority="2" operator="equal">
      <formula>"w"</formula>
    </cfRule>
    <cfRule type="cellIs" dxfId="61" priority="3" operator="equal">
      <formula>"r"</formula>
    </cfRule>
    <cfRule type="cellIs" dxfId="60" priority="4" operator="equal">
      <formula>"e"</formula>
    </cfRule>
    <cfRule type="cellIs" dxfId="59" priority="5" operator="equal">
      <formula>"m"</formula>
    </cfRule>
    <cfRule type="cellIs" dxfId="58" priority="6" operator="equal">
      <formula>"b"</formula>
    </cfRule>
    <cfRule type="cellIs" dxfId="57" priority="7" operator="equal">
      <formula>"s"</formula>
    </cfRule>
    <cfRule type="cellIs" dxfId="56" priority="8" operator="equal">
      <formula>"l"</formula>
    </cfRule>
    <cfRule type="cellIs" dxfId="55" priority="9" operator="equal">
      <formula>"c"</formula>
    </cfRule>
    <cfRule type="cellIs" dxfId="54" priority="10" operator="equal">
      <formula>"k"</formula>
    </cfRule>
    <cfRule type="cellIs" dxfId="53" priority="11" operator="equal">
      <formula>"u"</formula>
    </cfRule>
  </conditionalFormatting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E3130-B608-4A6E-935F-F5BDA2C5DD4E}">
  <sheetPr>
    <pageSetUpPr fitToPage="1"/>
  </sheetPr>
  <dimension ref="A1:AL55"/>
  <sheetViews>
    <sheetView topLeftCell="A5" zoomScale="90" zoomScaleNormal="90" workbookViewId="0">
      <selection activeCell="AA17" sqref="AA17"/>
    </sheetView>
  </sheetViews>
  <sheetFormatPr baseColWidth="10" defaultColWidth="11.5703125" defaultRowHeight="19.899999999999999" customHeight="1" x14ac:dyDescent="0.25"/>
  <cols>
    <col min="1" max="1" width="9.7109375" style="2" customWidth="1"/>
    <col min="2" max="32" width="7.28515625" style="2" customWidth="1"/>
    <col min="33" max="35" width="9.7109375" style="2" customWidth="1"/>
    <col min="36" max="36" width="11.5703125" style="2"/>
    <col min="37" max="37" width="6.140625" style="2" customWidth="1"/>
    <col min="38" max="16384" width="11.5703125" style="2"/>
  </cols>
  <sheetData>
    <row r="1" spans="1:38" s="181" customFormat="1" ht="30" customHeight="1" x14ac:dyDescent="0.4">
      <c r="A1" s="317" t="s">
        <v>86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K1" s="182"/>
      <c r="AL1" s="183"/>
    </row>
    <row r="2" spans="1:38" s="1" customFormat="1" ht="18.95" customHeight="1" x14ac:dyDescent="0.25">
      <c r="W2" s="2"/>
      <c r="X2" s="2"/>
      <c r="Y2" s="2"/>
      <c r="Z2" s="2"/>
      <c r="AA2" s="2"/>
    </row>
    <row r="3" spans="1:38" s="1" customFormat="1" ht="18.95" customHeight="1" x14ac:dyDescent="0.25">
      <c r="B3" s="1" t="s">
        <v>57</v>
      </c>
      <c r="E3" s="318"/>
      <c r="F3" s="318"/>
      <c r="G3" s="318"/>
      <c r="H3" s="318"/>
      <c r="I3" s="318"/>
      <c r="J3" s="318"/>
      <c r="K3" s="318"/>
      <c r="N3" s="1" t="s">
        <v>4</v>
      </c>
      <c r="O3" s="1" t="s">
        <v>4</v>
      </c>
      <c r="P3" s="1" t="s">
        <v>4</v>
      </c>
      <c r="Q3" s="1" t="s">
        <v>4</v>
      </c>
      <c r="T3" s="1" t="s">
        <v>1</v>
      </c>
      <c r="W3" s="319"/>
      <c r="X3" s="319"/>
      <c r="Y3" s="319"/>
      <c r="AG3" s="44"/>
    </row>
    <row r="4" spans="1:38" s="1" customFormat="1" ht="18.95" customHeight="1" x14ac:dyDescent="0.25">
      <c r="X4" s="3"/>
      <c r="AA4" s="2"/>
      <c r="AG4" s="44"/>
    </row>
    <row r="5" spans="1:38" s="1" customFormat="1" ht="18.95" customHeight="1" x14ac:dyDescent="0.25">
      <c r="B5" s="47" t="s">
        <v>58</v>
      </c>
      <c r="E5" s="319"/>
      <c r="F5" s="319"/>
      <c r="G5" s="319"/>
      <c r="H5" s="319"/>
      <c r="I5" s="319"/>
      <c r="J5" s="319"/>
      <c r="K5" s="319"/>
      <c r="L5" s="3"/>
      <c r="M5" s="3"/>
      <c r="N5" s="3"/>
      <c r="O5" s="3"/>
      <c r="P5" s="3"/>
      <c r="Q5" s="3"/>
      <c r="T5" s="1" t="s">
        <v>3</v>
      </c>
      <c r="W5" s="319"/>
      <c r="X5" s="319"/>
      <c r="Y5" s="319"/>
      <c r="AG5" s="44"/>
    </row>
    <row r="6" spans="1:38" s="1" customFormat="1" ht="18.95" customHeight="1" x14ac:dyDescent="0.25">
      <c r="W6" s="2"/>
      <c r="X6" s="2"/>
      <c r="Y6" s="2"/>
      <c r="Z6" s="2"/>
      <c r="AA6" s="2"/>
      <c r="AG6" s="44"/>
    </row>
    <row r="7" spans="1:38" ht="18.95" customHeight="1" x14ac:dyDescent="0.25">
      <c r="B7" s="2" t="s">
        <v>38</v>
      </c>
      <c r="J7" s="315">
        <f>30/5*P7/12*S7</f>
        <v>30</v>
      </c>
      <c r="K7" s="316"/>
      <c r="L7" s="316"/>
      <c r="M7" s="316"/>
      <c r="N7" s="2" t="s">
        <v>5</v>
      </c>
      <c r="P7" s="229">
        <v>5</v>
      </c>
      <c r="Q7" s="2" t="s">
        <v>31</v>
      </c>
      <c r="S7" s="229">
        <v>12</v>
      </c>
      <c r="T7" s="2" t="s">
        <v>32</v>
      </c>
      <c r="AA7" s="75"/>
    </row>
    <row r="8" spans="1:38" ht="18.95" customHeight="1" x14ac:dyDescent="0.25">
      <c r="B8" s="2" t="s">
        <v>36</v>
      </c>
      <c r="J8" s="311">
        <v>0</v>
      </c>
      <c r="K8" s="312"/>
      <c r="L8" s="312"/>
      <c r="M8" s="312"/>
      <c r="N8" s="2" t="s">
        <v>5</v>
      </c>
    </row>
    <row r="9" spans="1:38" ht="18.95" customHeight="1" x14ac:dyDescent="0.25">
      <c r="B9" s="2" t="s">
        <v>37</v>
      </c>
      <c r="J9" s="313">
        <v>0</v>
      </c>
      <c r="K9" s="313"/>
      <c r="L9" s="313"/>
      <c r="M9" s="313"/>
      <c r="N9" s="2" t="s">
        <v>5</v>
      </c>
      <c r="P9" s="75"/>
    </row>
    <row r="10" spans="1:38" ht="18.95" customHeight="1" x14ac:dyDescent="0.25">
      <c r="B10" s="2" t="s">
        <v>7</v>
      </c>
      <c r="J10" s="313">
        <v>0</v>
      </c>
      <c r="K10" s="313"/>
      <c r="L10" s="313"/>
      <c r="M10" s="313"/>
      <c r="N10" s="2" t="s">
        <v>5</v>
      </c>
      <c r="P10" s="2" t="s">
        <v>39</v>
      </c>
    </row>
    <row r="11" spans="1:38" ht="18.95" customHeight="1" thickBot="1" x14ac:dyDescent="0.3">
      <c r="B11" s="1" t="s">
        <v>8</v>
      </c>
      <c r="J11" s="314">
        <f>SUM(J7:M10)</f>
        <v>30</v>
      </c>
      <c r="K11" s="314"/>
      <c r="L11" s="314"/>
      <c r="M11" s="314"/>
      <c r="N11" s="1" t="s">
        <v>5</v>
      </c>
      <c r="T11" s="1"/>
      <c r="AC11" s="88"/>
      <c r="AD11" s="88"/>
    </row>
    <row r="12" spans="1:38" ht="18.95" customHeight="1" thickTop="1" thickBot="1" x14ac:dyDescent="0.3"/>
    <row r="13" spans="1:38" ht="15.95" customHeight="1" thickBot="1" x14ac:dyDescent="0.3">
      <c r="A13" s="45"/>
      <c r="B13" s="267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8">
        <v>11</v>
      </c>
      <c r="M13" s="8">
        <v>12</v>
      </c>
      <c r="N13" s="8">
        <v>13</v>
      </c>
      <c r="O13" s="8">
        <v>14</v>
      </c>
      <c r="P13" s="8">
        <v>15</v>
      </c>
      <c r="Q13" s="8">
        <v>16</v>
      </c>
      <c r="R13" s="8">
        <v>17</v>
      </c>
      <c r="S13" s="8">
        <v>18</v>
      </c>
      <c r="T13" s="8">
        <v>19</v>
      </c>
      <c r="U13" s="8">
        <v>20</v>
      </c>
      <c r="V13" s="8">
        <v>21</v>
      </c>
      <c r="W13" s="8">
        <v>22</v>
      </c>
      <c r="X13" s="8">
        <v>23</v>
      </c>
      <c r="Y13" s="8">
        <v>24</v>
      </c>
      <c r="Z13" s="8">
        <v>25</v>
      </c>
      <c r="AA13" s="8">
        <v>26</v>
      </c>
      <c r="AB13" s="8">
        <v>27</v>
      </c>
      <c r="AC13" s="8">
        <v>28</v>
      </c>
      <c r="AD13" s="8">
        <v>29</v>
      </c>
      <c r="AE13" s="8">
        <v>30</v>
      </c>
      <c r="AF13" s="9">
        <v>31</v>
      </c>
      <c r="AG13" s="180" t="s">
        <v>9</v>
      </c>
      <c r="AH13" s="176" t="s">
        <v>10</v>
      </c>
      <c r="AI13" s="177" t="s">
        <v>56</v>
      </c>
    </row>
    <row r="14" spans="1:38" s="127" customFormat="1" ht="15.95" customHeight="1" thickTop="1" thickBot="1" x14ac:dyDescent="0.25">
      <c r="A14" s="322" t="s">
        <v>22</v>
      </c>
      <c r="B14" s="277" t="s">
        <v>48</v>
      </c>
      <c r="C14" s="199" t="s">
        <v>49</v>
      </c>
      <c r="D14" s="199" t="s">
        <v>50</v>
      </c>
      <c r="E14" s="219" t="s">
        <v>51</v>
      </c>
      <c r="F14" s="272" t="s">
        <v>45</v>
      </c>
      <c r="G14" s="256" t="s">
        <v>46</v>
      </c>
      <c r="H14" s="256" t="s">
        <v>47</v>
      </c>
      <c r="I14" s="256" t="s">
        <v>48</v>
      </c>
      <c r="J14" s="256" t="s">
        <v>49</v>
      </c>
      <c r="K14" s="256" t="s">
        <v>50</v>
      </c>
      <c r="L14" s="273" t="s">
        <v>51</v>
      </c>
      <c r="M14" s="274" t="s">
        <v>45</v>
      </c>
      <c r="N14" s="256" t="s">
        <v>46</v>
      </c>
      <c r="O14" s="256" t="s">
        <v>47</v>
      </c>
      <c r="P14" s="256" t="s">
        <v>48</v>
      </c>
      <c r="Q14" s="256" t="s">
        <v>49</v>
      </c>
      <c r="R14" s="256" t="s">
        <v>50</v>
      </c>
      <c r="S14" s="273" t="s">
        <v>51</v>
      </c>
      <c r="T14" s="274" t="s">
        <v>45</v>
      </c>
      <c r="U14" s="256" t="s">
        <v>46</v>
      </c>
      <c r="V14" s="256" t="s">
        <v>47</v>
      </c>
      <c r="W14" s="256" t="s">
        <v>48</v>
      </c>
      <c r="X14" s="256" t="s">
        <v>49</v>
      </c>
      <c r="Y14" s="256" t="s">
        <v>50</v>
      </c>
      <c r="Z14" s="273" t="s">
        <v>51</v>
      </c>
      <c r="AA14" s="274" t="s">
        <v>45</v>
      </c>
      <c r="AB14" s="256" t="s">
        <v>46</v>
      </c>
      <c r="AC14" s="256" t="s">
        <v>47</v>
      </c>
      <c r="AD14" s="256" t="s">
        <v>48</v>
      </c>
      <c r="AE14" s="256" t="s">
        <v>49</v>
      </c>
      <c r="AF14" s="265" t="s">
        <v>50</v>
      </c>
      <c r="AG14" s="310">
        <f>COUNTIF(B15:AF15,"u")</f>
        <v>0</v>
      </c>
      <c r="AH14" s="306">
        <f>COUNTIF(B15:AF15,"k")</f>
        <v>0</v>
      </c>
      <c r="AI14" s="307">
        <f>COUNTIF(B15:AF15,"c")+COUNTIF(B15:AF15,"l")+COUNTIF(B15:AF15,"s")+COUNTIF(B15:AF15,"b")+COUNTIF(B15:AF15,"m")+COUNTIF(B15:AF15,"e")+COUNTIF(B15:AF15,"r")+COUNTIF(B15:AF15,"w")+COUNTIF(B15:AF15,"ü")</f>
        <v>0</v>
      </c>
    </row>
    <row r="15" spans="1:38" ht="24.95" customHeight="1" thickTop="1" thickBot="1" x14ac:dyDescent="0.3">
      <c r="A15" s="323"/>
      <c r="B15" s="257"/>
      <c r="C15" s="186"/>
      <c r="D15" s="186"/>
      <c r="E15" s="216"/>
      <c r="F15" s="102"/>
      <c r="G15" s="78"/>
      <c r="H15" s="78"/>
      <c r="I15" s="78"/>
      <c r="J15" s="78"/>
      <c r="K15" s="78"/>
      <c r="L15" s="102"/>
      <c r="M15" s="102"/>
      <c r="N15" s="78"/>
      <c r="O15" s="78"/>
      <c r="P15" s="78"/>
      <c r="Q15" s="78"/>
      <c r="R15" s="78"/>
      <c r="S15" s="102"/>
      <c r="T15" s="102"/>
      <c r="U15" s="78"/>
      <c r="V15" s="78"/>
      <c r="W15" s="78"/>
      <c r="X15" s="78"/>
      <c r="Y15" s="78"/>
      <c r="Z15" s="102"/>
      <c r="AA15" s="102"/>
      <c r="AB15" s="78"/>
      <c r="AC15" s="78"/>
      <c r="AD15" s="196"/>
      <c r="AE15" s="196"/>
      <c r="AF15" s="263"/>
      <c r="AG15" s="298"/>
      <c r="AH15" s="300"/>
      <c r="AI15" s="301"/>
    </row>
    <row r="16" spans="1:38" s="127" customFormat="1" ht="15.95" customHeight="1" thickTop="1" thickBot="1" x14ac:dyDescent="0.25">
      <c r="A16" s="322" t="s">
        <v>23</v>
      </c>
      <c r="B16" s="189" t="s">
        <v>51</v>
      </c>
      <c r="C16" s="198" t="s">
        <v>45</v>
      </c>
      <c r="D16" s="187" t="s">
        <v>46</v>
      </c>
      <c r="E16" s="188" t="s">
        <v>47</v>
      </c>
      <c r="F16" s="211" t="s">
        <v>48</v>
      </c>
      <c r="G16" s="191" t="s">
        <v>49</v>
      </c>
      <c r="H16" s="191" t="s">
        <v>50</v>
      </c>
      <c r="I16" s="192" t="s">
        <v>51</v>
      </c>
      <c r="J16" s="190" t="s">
        <v>45</v>
      </c>
      <c r="K16" s="191" t="s">
        <v>46</v>
      </c>
      <c r="L16" s="191" t="s">
        <v>47</v>
      </c>
      <c r="M16" s="191" t="s">
        <v>48</v>
      </c>
      <c r="N16" s="191" t="s">
        <v>49</v>
      </c>
      <c r="O16" s="191" t="s">
        <v>50</v>
      </c>
      <c r="P16" s="192" t="s">
        <v>51</v>
      </c>
      <c r="Q16" s="190" t="s">
        <v>45</v>
      </c>
      <c r="R16" s="191" t="s">
        <v>46</v>
      </c>
      <c r="S16" s="191" t="s">
        <v>47</v>
      </c>
      <c r="T16" s="191" t="s">
        <v>48</v>
      </c>
      <c r="U16" s="191" t="s">
        <v>49</v>
      </c>
      <c r="V16" s="191" t="s">
        <v>50</v>
      </c>
      <c r="W16" s="192" t="s">
        <v>51</v>
      </c>
      <c r="X16" s="190" t="s">
        <v>45</v>
      </c>
      <c r="Y16" s="191" t="s">
        <v>46</v>
      </c>
      <c r="Z16" s="191" t="s">
        <v>47</v>
      </c>
      <c r="AA16" s="191" t="s">
        <v>48</v>
      </c>
      <c r="AB16" s="191" t="s">
        <v>49</v>
      </c>
      <c r="AC16" s="191" t="s">
        <v>50</v>
      </c>
      <c r="AD16" s="325" t="s">
        <v>4</v>
      </c>
      <c r="AE16" s="326"/>
      <c r="AF16" s="320"/>
      <c r="AG16" s="297">
        <f>COUNTIF(B17:AF17,"u")</f>
        <v>0</v>
      </c>
      <c r="AH16" s="299">
        <f>COUNTIF(B17:AF17,"k")</f>
        <v>0</v>
      </c>
      <c r="AI16" s="301">
        <f t="shared" ref="AI16" si="0">COUNTIF(B17:AF17,"c")+COUNTIF(B17:AF17,"l")+COUNTIF(B17:AF17,"s")+COUNTIF(B17:AF17,"b")+COUNTIF(B17:AF17,"m")+COUNTIF(B17:AF17,"e")+COUNTIF(B17:AF17,"r")+COUNTIF(B17:AF17,"w")+COUNTIF(B17:AF17,"ü")</f>
        <v>0</v>
      </c>
    </row>
    <row r="17" spans="1:35" ht="24.95" customHeight="1" thickTop="1" x14ac:dyDescent="0.25">
      <c r="A17" s="323"/>
      <c r="B17" s="258"/>
      <c r="C17" s="102"/>
      <c r="D17" s="152"/>
      <c r="E17" s="152"/>
      <c r="F17" s="78"/>
      <c r="G17" s="78"/>
      <c r="H17" s="78"/>
      <c r="I17" s="102"/>
      <c r="J17" s="102"/>
      <c r="K17" s="78"/>
      <c r="L17" s="78"/>
      <c r="M17" s="78"/>
      <c r="N17" s="78"/>
      <c r="O17" s="78"/>
      <c r="P17" s="102"/>
      <c r="Q17" s="195"/>
      <c r="R17" s="196"/>
      <c r="S17" s="196"/>
      <c r="T17" s="196"/>
      <c r="U17" s="196"/>
      <c r="V17" s="196"/>
      <c r="W17" s="195"/>
      <c r="X17" s="195"/>
      <c r="Y17" s="196"/>
      <c r="Z17" s="196"/>
      <c r="AA17" s="196"/>
      <c r="AB17" s="78"/>
      <c r="AC17" s="78"/>
      <c r="AD17" s="327"/>
      <c r="AE17" s="328"/>
      <c r="AF17" s="329"/>
      <c r="AG17" s="298"/>
      <c r="AH17" s="300"/>
      <c r="AI17" s="301"/>
    </row>
    <row r="18" spans="1:35" s="127" customFormat="1" ht="15.95" customHeight="1" x14ac:dyDescent="0.2">
      <c r="A18" s="322" t="s">
        <v>52</v>
      </c>
      <c r="B18" s="189" t="s">
        <v>51</v>
      </c>
      <c r="C18" s="190" t="s">
        <v>45</v>
      </c>
      <c r="D18" s="191" t="s">
        <v>46</v>
      </c>
      <c r="E18" s="191" t="s">
        <v>47</v>
      </c>
      <c r="F18" s="191" t="s">
        <v>48</v>
      </c>
      <c r="G18" s="191" t="s">
        <v>49</v>
      </c>
      <c r="H18" s="191" t="s">
        <v>50</v>
      </c>
      <c r="I18" s="192" t="s">
        <v>51</v>
      </c>
      <c r="J18" s="190" t="s">
        <v>45</v>
      </c>
      <c r="K18" s="191" t="s">
        <v>46</v>
      </c>
      <c r="L18" s="191" t="s">
        <v>47</v>
      </c>
      <c r="M18" s="191" t="s">
        <v>48</v>
      </c>
      <c r="N18" s="191" t="s">
        <v>49</v>
      </c>
      <c r="O18" s="191" t="s">
        <v>50</v>
      </c>
      <c r="P18" s="192" t="s">
        <v>51</v>
      </c>
      <c r="Q18" s="198" t="s">
        <v>45</v>
      </c>
      <c r="R18" s="191" t="s">
        <v>46</v>
      </c>
      <c r="S18" s="191" t="s">
        <v>47</v>
      </c>
      <c r="T18" s="191" t="s">
        <v>48</v>
      </c>
      <c r="U18" s="191" t="s">
        <v>49</v>
      </c>
      <c r="V18" s="191" t="s">
        <v>50</v>
      </c>
      <c r="W18" s="192" t="s">
        <v>51</v>
      </c>
      <c r="X18" s="190" t="s">
        <v>45</v>
      </c>
      <c r="Y18" s="191" t="s">
        <v>46</v>
      </c>
      <c r="Z18" s="191" t="s">
        <v>47</v>
      </c>
      <c r="AA18" s="191" t="s">
        <v>48</v>
      </c>
      <c r="AB18" s="191" t="s">
        <v>49</v>
      </c>
      <c r="AC18" s="191" t="s">
        <v>50</v>
      </c>
      <c r="AD18" s="192" t="s">
        <v>51</v>
      </c>
      <c r="AE18" s="190" t="s">
        <v>45</v>
      </c>
      <c r="AF18" s="212" t="s">
        <v>46</v>
      </c>
      <c r="AG18" s="297">
        <f>COUNTIF(B19:AE19,"u")</f>
        <v>0</v>
      </c>
      <c r="AH18" s="299">
        <f>COUNTIF(B19:AE19,"k")</f>
        <v>0</v>
      </c>
      <c r="AI18" s="301">
        <f t="shared" ref="AI18" si="1">COUNTIF(B19:AF19,"c")+COUNTIF(B19:AF19,"l")+COUNTIF(B19:AF19,"s")+COUNTIF(B19:AF19,"b")+COUNTIF(B19:AF19,"m")+COUNTIF(B19:AF19,"e")+COUNTIF(B19:AF19,"r")+COUNTIF(B19:AF19,"w")+COUNTIF(B19:AF19,"ü")</f>
        <v>0</v>
      </c>
    </row>
    <row r="19" spans="1:35" ht="24.95" customHeight="1" thickBot="1" x14ac:dyDescent="0.3">
      <c r="A19" s="323"/>
      <c r="B19" s="258"/>
      <c r="C19" s="102"/>
      <c r="D19" s="78"/>
      <c r="E19" s="78"/>
      <c r="F19" s="78"/>
      <c r="G19" s="78"/>
      <c r="H19" s="196"/>
      <c r="I19" s="195"/>
      <c r="J19" s="195"/>
      <c r="K19" s="196"/>
      <c r="L19" s="196"/>
      <c r="M19" s="196"/>
      <c r="N19" s="196"/>
      <c r="O19" s="196"/>
      <c r="P19" s="195"/>
      <c r="Q19" s="195"/>
      <c r="R19" s="186"/>
      <c r="S19" s="186"/>
      <c r="T19" s="186"/>
      <c r="U19" s="152"/>
      <c r="V19" s="152"/>
      <c r="W19" s="204"/>
      <c r="X19" s="204"/>
      <c r="Y19" s="152"/>
      <c r="Z19" s="152"/>
      <c r="AA19" s="152"/>
      <c r="AB19" s="78"/>
      <c r="AC19" s="78"/>
      <c r="AD19" s="195"/>
      <c r="AE19" s="195"/>
      <c r="AF19" s="263"/>
      <c r="AG19" s="298"/>
      <c r="AH19" s="300"/>
      <c r="AI19" s="301"/>
    </row>
    <row r="20" spans="1:35" s="127" customFormat="1" ht="15.95" customHeight="1" thickTop="1" thickBot="1" x14ac:dyDescent="0.25">
      <c r="A20" s="322" t="s">
        <v>16</v>
      </c>
      <c r="B20" s="211" t="s">
        <v>47</v>
      </c>
      <c r="C20" s="191" t="s">
        <v>48</v>
      </c>
      <c r="D20" s="191" t="s">
        <v>49</v>
      </c>
      <c r="E20" s="191" t="s">
        <v>50</v>
      </c>
      <c r="F20" s="192" t="s">
        <v>51</v>
      </c>
      <c r="G20" s="198" t="s">
        <v>45</v>
      </c>
      <c r="H20" s="187" t="s">
        <v>46</v>
      </c>
      <c r="I20" s="199" t="s">
        <v>47</v>
      </c>
      <c r="J20" s="199" t="s">
        <v>48</v>
      </c>
      <c r="K20" s="199" t="s">
        <v>49</v>
      </c>
      <c r="L20" s="199" t="s">
        <v>50</v>
      </c>
      <c r="M20" s="200" t="s">
        <v>51</v>
      </c>
      <c r="N20" s="201" t="s">
        <v>45</v>
      </c>
      <c r="O20" s="199" t="s">
        <v>46</v>
      </c>
      <c r="P20" s="199" t="s">
        <v>47</v>
      </c>
      <c r="Q20" s="199" t="s">
        <v>48</v>
      </c>
      <c r="R20" s="199" t="s">
        <v>49</v>
      </c>
      <c r="S20" s="268" t="s">
        <v>50</v>
      </c>
      <c r="T20" s="219" t="s">
        <v>51</v>
      </c>
      <c r="U20" s="220" t="s">
        <v>45</v>
      </c>
      <c r="V20" s="208" t="s">
        <v>46</v>
      </c>
      <c r="W20" s="191" t="s">
        <v>47</v>
      </c>
      <c r="X20" s="191" t="s">
        <v>48</v>
      </c>
      <c r="Y20" s="191" t="s">
        <v>49</v>
      </c>
      <c r="Z20" s="191" t="s">
        <v>50</v>
      </c>
      <c r="AA20" s="192" t="s">
        <v>51</v>
      </c>
      <c r="AB20" s="190" t="s">
        <v>45</v>
      </c>
      <c r="AC20" s="191" t="s">
        <v>46</v>
      </c>
      <c r="AD20" s="275" t="s">
        <v>47</v>
      </c>
      <c r="AE20" s="209" t="s">
        <v>48</v>
      </c>
      <c r="AF20" s="320" t="s">
        <v>4</v>
      </c>
      <c r="AG20" s="297">
        <f>COUNTIF(B21:AF21,"u")</f>
        <v>0</v>
      </c>
      <c r="AH20" s="299">
        <f>COUNTIF(B21:AF21,"k")</f>
        <v>0</v>
      </c>
      <c r="AI20" s="301">
        <f t="shared" ref="AI20" si="2">COUNTIF(B21:AF21,"c")+COUNTIF(B21:AF21,"l")+COUNTIF(B21:AF21,"s")+COUNTIF(B21:AF21,"b")+COUNTIF(B21:AF21,"m")+COUNTIF(B21:AF21,"e")+COUNTIF(B21:AF21,"r")+COUNTIF(B21:AF21,"w")+COUNTIF(B21:AF21,"ü")</f>
        <v>0</v>
      </c>
    </row>
    <row r="21" spans="1:35" ht="24.95" customHeight="1" thickTop="1" thickBot="1" x14ac:dyDescent="0.3">
      <c r="A21" s="323"/>
      <c r="B21" s="278"/>
      <c r="C21" s="196"/>
      <c r="D21" s="196"/>
      <c r="E21" s="196"/>
      <c r="F21" s="195"/>
      <c r="G21" s="195"/>
      <c r="H21" s="186"/>
      <c r="I21" s="186"/>
      <c r="J21" s="186"/>
      <c r="K21" s="186"/>
      <c r="L21" s="186"/>
      <c r="M21" s="216"/>
      <c r="N21" s="216"/>
      <c r="O21" s="186"/>
      <c r="P21" s="186"/>
      <c r="Q21" s="186"/>
      <c r="R21" s="186"/>
      <c r="S21" s="269"/>
      <c r="T21" s="216"/>
      <c r="U21" s="195"/>
      <c r="V21" s="270"/>
      <c r="W21" s="196"/>
      <c r="X21" s="196"/>
      <c r="Y21" s="196"/>
      <c r="Z21" s="196"/>
      <c r="AA21" s="195"/>
      <c r="AB21" s="195"/>
      <c r="AC21" s="196"/>
      <c r="AD21" s="196"/>
      <c r="AE21" s="78"/>
      <c r="AF21" s="321"/>
      <c r="AG21" s="298"/>
      <c r="AH21" s="300"/>
      <c r="AI21" s="301"/>
    </row>
    <row r="22" spans="1:35" s="127" customFormat="1" ht="15.95" customHeight="1" thickTop="1" thickBot="1" x14ac:dyDescent="0.25">
      <c r="A22" s="322" t="s">
        <v>12</v>
      </c>
      <c r="B22" s="279" t="s">
        <v>49</v>
      </c>
      <c r="C22" s="209" t="s">
        <v>50</v>
      </c>
      <c r="D22" s="189" t="s">
        <v>51</v>
      </c>
      <c r="E22" s="190" t="s">
        <v>45</v>
      </c>
      <c r="F22" s="191" t="s">
        <v>46</v>
      </c>
      <c r="G22" s="191" t="s">
        <v>47</v>
      </c>
      <c r="H22" s="191" t="s">
        <v>48</v>
      </c>
      <c r="I22" s="191" t="s">
        <v>49</v>
      </c>
      <c r="J22" s="191" t="s">
        <v>50</v>
      </c>
      <c r="K22" s="192" t="s">
        <v>51</v>
      </c>
      <c r="L22" s="190" t="s">
        <v>45</v>
      </c>
      <c r="M22" s="191" t="s">
        <v>46</v>
      </c>
      <c r="N22" s="191" t="s">
        <v>47</v>
      </c>
      <c r="O22" s="191" t="s">
        <v>48</v>
      </c>
      <c r="P22" s="191" t="s">
        <v>49</v>
      </c>
      <c r="Q22" s="191" t="s">
        <v>50</v>
      </c>
      <c r="R22" s="192" t="s">
        <v>51</v>
      </c>
      <c r="S22" s="190" t="s">
        <v>45</v>
      </c>
      <c r="T22" s="191" t="s">
        <v>46</v>
      </c>
      <c r="U22" s="191" t="s">
        <v>47</v>
      </c>
      <c r="V22" s="191" t="s">
        <v>48</v>
      </c>
      <c r="W22" s="191" t="s">
        <v>49</v>
      </c>
      <c r="X22" s="191" t="s">
        <v>50</v>
      </c>
      <c r="Y22" s="192" t="s">
        <v>51</v>
      </c>
      <c r="Z22" s="190" t="s">
        <v>45</v>
      </c>
      <c r="AA22" s="191" t="s">
        <v>46</v>
      </c>
      <c r="AB22" s="191" t="s">
        <v>47</v>
      </c>
      <c r="AC22" s="191" t="s">
        <v>48</v>
      </c>
      <c r="AD22" s="210" t="s">
        <v>49</v>
      </c>
      <c r="AE22" s="209" t="s">
        <v>50</v>
      </c>
      <c r="AF22" s="221" t="s">
        <v>51</v>
      </c>
      <c r="AG22" s="297">
        <f>COUNTIF(B23:AF23,"u")</f>
        <v>0</v>
      </c>
      <c r="AH22" s="299">
        <f>COUNTIF(B23:AF23,"k")</f>
        <v>0</v>
      </c>
      <c r="AI22" s="301">
        <f t="shared" ref="AI22" si="3">COUNTIF(B23:AF23,"c")+COUNTIF(B23:AF23,"l")+COUNTIF(B23:AF23,"s")+COUNTIF(B23:AF23,"b")+COUNTIF(B23:AF23,"m")+COUNTIF(B23:AF23,"e")+COUNTIF(B23:AF23,"r")+COUNTIF(B23:AF23,"w")+COUNTIF(B23:AF23,"ü")</f>
        <v>0</v>
      </c>
    </row>
    <row r="23" spans="1:35" ht="24.95" customHeight="1" thickTop="1" thickBot="1" x14ac:dyDescent="0.3">
      <c r="A23" s="323"/>
      <c r="B23" s="280"/>
      <c r="C23" s="152"/>
      <c r="D23" s="102"/>
      <c r="E23" s="102"/>
      <c r="F23" s="78"/>
      <c r="G23" s="78"/>
      <c r="H23" s="78"/>
      <c r="I23" s="78"/>
      <c r="J23" s="78"/>
      <c r="K23" s="102"/>
      <c r="L23" s="102"/>
      <c r="M23" s="78"/>
      <c r="N23" s="78"/>
      <c r="O23" s="78"/>
      <c r="P23" s="78"/>
      <c r="Q23" s="78"/>
      <c r="R23" s="102"/>
      <c r="S23" s="102"/>
      <c r="T23" s="78"/>
      <c r="U23" s="78"/>
      <c r="V23" s="78"/>
      <c r="W23" s="78"/>
      <c r="X23" s="78"/>
      <c r="Y23" s="102"/>
      <c r="Z23" s="102"/>
      <c r="AA23" s="78"/>
      <c r="AB23" s="78"/>
      <c r="AC23" s="78"/>
      <c r="AD23" s="105"/>
      <c r="AE23" s="78"/>
      <c r="AF23" s="116"/>
      <c r="AG23" s="298"/>
      <c r="AH23" s="300"/>
      <c r="AI23" s="301"/>
    </row>
    <row r="24" spans="1:35" s="127" customFormat="1" ht="15.95" customHeight="1" thickTop="1" thickBot="1" x14ac:dyDescent="0.25">
      <c r="A24" s="322" t="s">
        <v>17</v>
      </c>
      <c r="B24" s="220" t="s">
        <v>45</v>
      </c>
      <c r="C24" s="191" t="s">
        <v>46</v>
      </c>
      <c r="D24" s="191" t="s">
        <v>47</v>
      </c>
      <c r="E24" s="191" t="s">
        <v>48</v>
      </c>
      <c r="F24" s="191" t="s">
        <v>49</v>
      </c>
      <c r="G24" s="191" t="s">
        <v>50</v>
      </c>
      <c r="H24" s="192" t="s">
        <v>51</v>
      </c>
      <c r="I24" s="210" t="s">
        <v>45</v>
      </c>
      <c r="J24" s="210" t="s">
        <v>46</v>
      </c>
      <c r="K24" s="209" t="s">
        <v>47</v>
      </c>
      <c r="L24" s="191" t="s">
        <v>48</v>
      </c>
      <c r="M24" s="191" t="s">
        <v>49</v>
      </c>
      <c r="N24" s="191" t="s">
        <v>50</v>
      </c>
      <c r="O24" s="192" t="s">
        <v>51</v>
      </c>
      <c r="P24" s="190" t="s">
        <v>45</v>
      </c>
      <c r="Q24" s="191" t="s">
        <v>46</v>
      </c>
      <c r="R24" s="191" t="s">
        <v>47</v>
      </c>
      <c r="S24" s="191" t="s">
        <v>48</v>
      </c>
      <c r="T24" s="191" t="s">
        <v>49</v>
      </c>
      <c r="U24" s="191" t="s">
        <v>50</v>
      </c>
      <c r="V24" s="192" t="s">
        <v>51</v>
      </c>
      <c r="W24" s="190" t="s">
        <v>45</v>
      </c>
      <c r="X24" s="191" t="s">
        <v>46</v>
      </c>
      <c r="Y24" s="191" t="s">
        <v>47</v>
      </c>
      <c r="Z24" s="191" t="s">
        <v>48</v>
      </c>
      <c r="AA24" s="191" t="s">
        <v>49</v>
      </c>
      <c r="AB24" s="191" t="s">
        <v>50</v>
      </c>
      <c r="AC24" s="192" t="s">
        <v>51</v>
      </c>
      <c r="AD24" s="190" t="s">
        <v>45</v>
      </c>
      <c r="AE24" s="191" t="s">
        <v>46</v>
      </c>
      <c r="AF24" s="295" t="s">
        <v>4</v>
      </c>
      <c r="AG24" s="297">
        <f>COUNTIF(B25:AF25,"u")</f>
        <v>0</v>
      </c>
      <c r="AH24" s="299">
        <f>COUNTIF(B25:AF25,"k")</f>
        <v>0</v>
      </c>
      <c r="AI24" s="301">
        <f t="shared" ref="AI24" si="4">COUNTIF(B25:AF25,"c")+COUNTIF(B25:AF25,"l")+COUNTIF(B25:AF25,"s")+COUNTIF(B25:AF25,"b")+COUNTIF(B25:AF25,"m")+COUNTIF(B25:AF25,"e")+COUNTIF(B25:AF25,"r")+COUNTIF(B25:AF25,"w")+COUNTIF(B25:AF25,"ü")</f>
        <v>0</v>
      </c>
    </row>
    <row r="25" spans="1:35" ht="24.95" customHeight="1" thickTop="1" thickBot="1" x14ac:dyDescent="0.3">
      <c r="A25" s="323"/>
      <c r="B25" s="258"/>
      <c r="C25" s="78"/>
      <c r="D25" s="196"/>
      <c r="E25" s="196"/>
      <c r="F25" s="196"/>
      <c r="G25" s="196"/>
      <c r="H25" s="195"/>
      <c r="I25" s="270"/>
      <c r="J25" s="270"/>
      <c r="K25" s="196"/>
      <c r="L25" s="196"/>
      <c r="M25" s="196"/>
      <c r="N25" s="196"/>
      <c r="O25" s="195"/>
      <c r="P25" s="195"/>
      <c r="Q25" s="196"/>
      <c r="R25" s="196"/>
      <c r="S25" s="196"/>
      <c r="T25" s="196"/>
      <c r="U25" s="196"/>
      <c r="V25" s="195"/>
      <c r="W25" s="195"/>
      <c r="X25" s="196"/>
      <c r="Y25" s="196"/>
      <c r="Z25" s="196"/>
      <c r="AA25" s="196"/>
      <c r="AB25" s="196"/>
      <c r="AC25" s="195"/>
      <c r="AD25" s="195"/>
      <c r="AE25" s="196"/>
      <c r="AF25" s="296"/>
      <c r="AG25" s="298"/>
      <c r="AH25" s="300"/>
      <c r="AI25" s="301"/>
    </row>
    <row r="26" spans="1:35" s="127" customFormat="1" ht="15.95" customHeight="1" thickTop="1" thickBot="1" x14ac:dyDescent="0.25">
      <c r="A26" s="322" t="s">
        <v>18</v>
      </c>
      <c r="B26" s="211" t="s">
        <v>47</v>
      </c>
      <c r="C26" s="275" t="s">
        <v>48</v>
      </c>
      <c r="D26" s="187" t="s">
        <v>49</v>
      </c>
      <c r="E26" s="199" t="s">
        <v>50</v>
      </c>
      <c r="F26" s="200" t="s">
        <v>51</v>
      </c>
      <c r="G26" s="201" t="s">
        <v>45</v>
      </c>
      <c r="H26" s="199" t="s">
        <v>46</v>
      </c>
      <c r="I26" s="199" t="s">
        <v>47</v>
      </c>
      <c r="J26" s="199" t="s">
        <v>48</v>
      </c>
      <c r="K26" s="199" t="s">
        <v>49</v>
      </c>
      <c r="L26" s="199" t="s">
        <v>50</v>
      </c>
      <c r="M26" s="200" t="s">
        <v>51</v>
      </c>
      <c r="N26" s="201" t="s">
        <v>45</v>
      </c>
      <c r="O26" s="199" t="s">
        <v>46</v>
      </c>
      <c r="P26" s="199" t="s">
        <v>47</v>
      </c>
      <c r="Q26" s="199" t="s">
        <v>48</v>
      </c>
      <c r="R26" s="199" t="s">
        <v>49</v>
      </c>
      <c r="S26" s="199" t="s">
        <v>50</v>
      </c>
      <c r="T26" s="200" t="s">
        <v>51</v>
      </c>
      <c r="U26" s="201" t="s">
        <v>45</v>
      </c>
      <c r="V26" s="199" t="s">
        <v>46</v>
      </c>
      <c r="W26" s="199" t="s">
        <v>47</v>
      </c>
      <c r="X26" s="199" t="s">
        <v>48</v>
      </c>
      <c r="Y26" s="199" t="s">
        <v>49</v>
      </c>
      <c r="Z26" s="199" t="s">
        <v>50</v>
      </c>
      <c r="AA26" s="200" t="s">
        <v>51</v>
      </c>
      <c r="AB26" s="201" t="s">
        <v>45</v>
      </c>
      <c r="AC26" s="199" t="s">
        <v>46</v>
      </c>
      <c r="AD26" s="199" t="s">
        <v>47</v>
      </c>
      <c r="AE26" s="199" t="s">
        <v>48</v>
      </c>
      <c r="AF26" s="188" t="s">
        <v>49</v>
      </c>
      <c r="AG26" s="297">
        <f>COUNTIF(B27:AF27,"u")</f>
        <v>0</v>
      </c>
      <c r="AH26" s="299">
        <f>COUNTIF(B27:AF27,"k")</f>
        <v>0</v>
      </c>
      <c r="AI26" s="301">
        <f t="shared" ref="AI26" si="5">COUNTIF(B27:AF27,"c")+COUNTIF(B27:AF27,"l")+COUNTIF(B27:AF27,"s")+COUNTIF(B27:AF27,"b")+COUNTIF(B27:AF27,"m")+COUNTIF(B27:AF27,"e")+COUNTIF(B27:AF27,"r")+COUNTIF(B27:AF27,"w")+COUNTIF(B27:AF27,"ü")</f>
        <v>0</v>
      </c>
    </row>
    <row r="27" spans="1:35" ht="24.95" customHeight="1" thickTop="1" thickBot="1" x14ac:dyDescent="0.3">
      <c r="A27" s="323"/>
      <c r="B27" s="278"/>
      <c r="C27" s="196"/>
      <c r="D27" s="186"/>
      <c r="E27" s="186"/>
      <c r="F27" s="216"/>
      <c r="G27" s="216"/>
      <c r="H27" s="186"/>
      <c r="I27" s="186"/>
      <c r="J27" s="186"/>
      <c r="K27" s="186"/>
      <c r="L27" s="186"/>
      <c r="M27" s="216"/>
      <c r="N27" s="216"/>
      <c r="O27" s="152"/>
      <c r="P27" s="152"/>
      <c r="Q27" s="152"/>
      <c r="R27" s="152"/>
      <c r="S27" s="152"/>
      <c r="T27" s="204"/>
      <c r="U27" s="204"/>
      <c r="V27" s="152"/>
      <c r="W27" s="152"/>
      <c r="X27" s="152"/>
      <c r="Y27" s="152"/>
      <c r="Z27" s="152"/>
      <c r="AA27" s="204"/>
      <c r="AB27" s="204"/>
      <c r="AC27" s="152"/>
      <c r="AD27" s="152"/>
      <c r="AE27" s="152"/>
      <c r="AF27" s="263"/>
      <c r="AG27" s="298"/>
      <c r="AH27" s="300"/>
      <c r="AI27" s="301"/>
    </row>
    <row r="28" spans="1:35" s="127" customFormat="1" ht="15.95" customHeight="1" thickTop="1" thickBot="1" x14ac:dyDescent="0.25">
      <c r="A28" s="322" t="s">
        <v>19</v>
      </c>
      <c r="B28" s="260" t="s">
        <v>50</v>
      </c>
      <c r="C28" s="200" t="s">
        <v>51</v>
      </c>
      <c r="D28" s="201" t="s">
        <v>45</v>
      </c>
      <c r="E28" s="199" t="s">
        <v>46</v>
      </c>
      <c r="F28" s="199" t="s">
        <v>47</v>
      </c>
      <c r="G28" s="199" t="s">
        <v>48</v>
      </c>
      <c r="H28" s="199" t="s">
        <v>49</v>
      </c>
      <c r="I28" s="199" t="s">
        <v>50</v>
      </c>
      <c r="J28" s="200" t="s">
        <v>51</v>
      </c>
      <c r="K28" s="201" t="s">
        <v>45</v>
      </c>
      <c r="L28" s="199" t="s">
        <v>46</v>
      </c>
      <c r="M28" s="199" t="s">
        <v>47</v>
      </c>
      <c r="N28" s="188" t="s">
        <v>48</v>
      </c>
      <c r="O28" s="211" t="s">
        <v>49</v>
      </c>
      <c r="P28" s="191" t="s">
        <v>50</v>
      </c>
      <c r="Q28" s="192" t="s">
        <v>51</v>
      </c>
      <c r="R28" s="190" t="s">
        <v>45</v>
      </c>
      <c r="S28" s="191" t="s">
        <v>46</v>
      </c>
      <c r="T28" s="191" t="s">
        <v>47</v>
      </c>
      <c r="U28" s="191" t="s">
        <v>48</v>
      </c>
      <c r="V28" s="191" t="s">
        <v>49</v>
      </c>
      <c r="W28" s="191" t="s">
        <v>50</v>
      </c>
      <c r="X28" s="192" t="s">
        <v>51</v>
      </c>
      <c r="Y28" s="190" t="s">
        <v>45</v>
      </c>
      <c r="Z28" s="191" t="s">
        <v>46</v>
      </c>
      <c r="AA28" s="191" t="s">
        <v>47</v>
      </c>
      <c r="AB28" s="191" t="s">
        <v>48</v>
      </c>
      <c r="AC28" s="191" t="s">
        <v>49</v>
      </c>
      <c r="AD28" s="191" t="s">
        <v>50</v>
      </c>
      <c r="AE28" s="192" t="s">
        <v>51</v>
      </c>
      <c r="AF28" s="266" t="s">
        <v>45</v>
      </c>
      <c r="AG28" s="297">
        <f>COUNTIF(B29:AF29,"u")</f>
        <v>0</v>
      </c>
      <c r="AH28" s="299">
        <f>COUNTIF(B29:AF29,"k")</f>
        <v>0</v>
      </c>
      <c r="AI28" s="301">
        <f t="shared" ref="AI28" si="6">COUNTIF(B29:AF29,"c")+COUNTIF(B29:AF29,"l")+COUNTIF(B29:AF29,"s")+COUNTIF(B29:AF29,"b")+COUNTIF(B29:AF29,"m")+COUNTIF(B29:AF29,"e")+COUNTIF(B29:AF29,"r")+COUNTIF(B29:AF29,"w")+COUNTIF(B29:AF29,"ü")</f>
        <v>0</v>
      </c>
    </row>
    <row r="29" spans="1:35" ht="24.95" customHeight="1" thickTop="1" x14ac:dyDescent="0.25">
      <c r="A29" s="323"/>
      <c r="B29" s="261"/>
      <c r="C29" s="204"/>
      <c r="D29" s="204"/>
      <c r="E29" s="152"/>
      <c r="F29" s="152"/>
      <c r="G29" s="152"/>
      <c r="H29" s="152"/>
      <c r="I29" s="152"/>
      <c r="J29" s="204"/>
      <c r="K29" s="204"/>
      <c r="L29" s="152"/>
      <c r="M29" s="152"/>
      <c r="N29" s="152"/>
      <c r="O29" s="78"/>
      <c r="P29" s="78"/>
      <c r="Q29" s="102"/>
      <c r="R29" s="102"/>
      <c r="S29" s="78"/>
      <c r="T29" s="78"/>
      <c r="U29" s="78"/>
      <c r="V29" s="78"/>
      <c r="W29" s="78"/>
      <c r="X29" s="102"/>
      <c r="Y29" s="102"/>
      <c r="Z29" s="78"/>
      <c r="AA29" s="78"/>
      <c r="AB29" s="78"/>
      <c r="AC29" s="78"/>
      <c r="AD29" s="78"/>
      <c r="AE29" s="102"/>
      <c r="AF29" s="116"/>
      <c r="AG29" s="298"/>
      <c r="AH29" s="300"/>
      <c r="AI29" s="301"/>
    </row>
    <row r="30" spans="1:35" s="127" customFormat="1" ht="15.95" customHeight="1" x14ac:dyDescent="0.2">
      <c r="A30" s="322" t="s">
        <v>20</v>
      </c>
      <c r="B30" s="211" t="s">
        <v>46</v>
      </c>
      <c r="C30" s="191" t="s">
        <v>47</v>
      </c>
      <c r="D30" s="191" t="s">
        <v>48</v>
      </c>
      <c r="E30" s="191" t="s">
        <v>49</v>
      </c>
      <c r="F30" s="191" t="s">
        <v>50</v>
      </c>
      <c r="G30" s="192" t="s">
        <v>51</v>
      </c>
      <c r="H30" s="190" t="s">
        <v>45</v>
      </c>
      <c r="I30" s="191" t="s">
        <v>46</v>
      </c>
      <c r="J30" s="191" t="s">
        <v>47</v>
      </c>
      <c r="K30" s="191" t="s">
        <v>48</v>
      </c>
      <c r="L30" s="191" t="s">
        <v>49</v>
      </c>
      <c r="M30" s="191" t="s">
        <v>50</v>
      </c>
      <c r="N30" s="192" t="s">
        <v>51</v>
      </c>
      <c r="O30" s="190" t="s">
        <v>45</v>
      </c>
      <c r="P30" s="191" t="s">
        <v>46</v>
      </c>
      <c r="Q30" s="191" t="s">
        <v>47</v>
      </c>
      <c r="R30" s="191" t="s">
        <v>48</v>
      </c>
      <c r="S30" s="191" t="s">
        <v>49</v>
      </c>
      <c r="T30" s="191" t="s">
        <v>50</v>
      </c>
      <c r="U30" s="192" t="s">
        <v>51</v>
      </c>
      <c r="V30" s="190" t="s">
        <v>45</v>
      </c>
      <c r="W30" s="191" t="s">
        <v>46</v>
      </c>
      <c r="X30" s="191" t="s">
        <v>47</v>
      </c>
      <c r="Y30" s="191" t="s">
        <v>48</v>
      </c>
      <c r="Z30" s="191" t="s">
        <v>49</v>
      </c>
      <c r="AA30" s="191" t="s">
        <v>50</v>
      </c>
      <c r="AB30" s="192" t="s">
        <v>51</v>
      </c>
      <c r="AC30" s="190" t="s">
        <v>45</v>
      </c>
      <c r="AD30" s="191" t="s">
        <v>46</v>
      </c>
      <c r="AE30" s="191" t="s">
        <v>47</v>
      </c>
      <c r="AF30" s="295" t="s">
        <v>4</v>
      </c>
      <c r="AG30" s="297">
        <f>COUNTIF(B31:AF31,"u")</f>
        <v>0</v>
      </c>
      <c r="AH30" s="299">
        <f>COUNTIF(B31:AF31,"k")</f>
        <v>0</v>
      </c>
      <c r="AI30" s="301">
        <f t="shared" ref="AI30" si="7">COUNTIF(B31:AF31,"c")+COUNTIF(B31:AF31,"l")+COUNTIF(B31:AF31,"s")+COUNTIF(B31:AF31,"b")+COUNTIF(B31:AF31,"m")+COUNTIF(B31:AF31,"e")+COUNTIF(B31:AF31,"r")+COUNTIF(B31:AF31,"w")+COUNTIF(B31:AF31,"ü")</f>
        <v>0</v>
      </c>
    </row>
    <row r="31" spans="1:35" ht="24.95" customHeight="1" thickBot="1" x14ac:dyDescent="0.3">
      <c r="A31" s="323"/>
      <c r="B31" s="259"/>
      <c r="C31" s="78"/>
      <c r="D31" s="78"/>
      <c r="E31" s="78"/>
      <c r="F31" s="78"/>
      <c r="G31" s="102"/>
      <c r="H31" s="102"/>
      <c r="I31" s="78"/>
      <c r="J31" s="78"/>
      <c r="K31" s="78"/>
      <c r="L31" s="78"/>
      <c r="M31" s="78"/>
      <c r="N31" s="195"/>
      <c r="O31" s="195"/>
      <c r="P31" s="196"/>
      <c r="Q31" s="196"/>
      <c r="R31" s="196"/>
      <c r="S31" s="196"/>
      <c r="T31" s="196"/>
      <c r="U31" s="195"/>
      <c r="V31" s="195"/>
      <c r="W31" s="196"/>
      <c r="X31" s="196"/>
      <c r="Y31" s="196"/>
      <c r="Z31" s="196"/>
      <c r="AA31" s="78"/>
      <c r="AB31" s="102"/>
      <c r="AC31" s="102"/>
      <c r="AD31" s="78"/>
      <c r="AE31" s="196"/>
      <c r="AF31" s="295"/>
      <c r="AG31" s="298"/>
      <c r="AH31" s="300"/>
      <c r="AI31" s="301"/>
    </row>
    <row r="32" spans="1:35" s="127" customFormat="1" ht="15.95" customHeight="1" thickTop="1" thickBot="1" x14ac:dyDescent="0.25">
      <c r="A32" s="322" t="s">
        <v>25</v>
      </c>
      <c r="B32" s="211" t="s">
        <v>48</v>
      </c>
      <c r="C32" s="191" t="s">
        <v>49</v>
      </c>
      <c r="D32" s="210" t="s">
        <v>50</v>
      </c>
      <c r="E32" s="192" t="s">
        <v>51</v>
      </c>
      <c r="F32" s="190" t="s">
        <v>45</v>
      </c>
      <c r="G32" s="191" t="s">
        <v>46</v>
      </c>
      <c r="H32" s="191" t="s">
        <v>47</v>
      </c>
      <c r="I32" s="191" t="s">
        <v>48</v>
      </c>
      <c r="J32" s="191" t="s">
        <v>49</v>
      </c>
      <c r="K32" s="191" t="s">
        <v>50</v>
      </c>
      <c r="L32" s="192" t="s">
        <v>51</v>
      </c>
      <c r="M32" s="198" t="s">
        <v>45</v>
      </c>
      <c r="N32" s="187" t="s">
        <v>46</v>
      </c>
      <c r="O32" s="199" t="s">
        <v>47</v>
      </c>
      <c r="P32" s="199" t="s">
        <v>48</v>
      </c>
      <c r="Q32" s="199" t="s">
        <v>49</v>
      </c>
      <c r="R32" s="199" t="s">
        <v>50</v>
      </c>
      <c r="S32" s="200" t="s">
        <v>51</v>
      </c>
      <c r="T32" s="201" t="s">
        <v>45</v>
      </c>
      <c r="U32" s="199" t="s">
        <v>46</v>
      </c>
      <c r="V32" s="199" t="s">
        <v>47</v>
      </c>
      <c r="W32" s="199" t="s">
        <v>48</v>
      </c>
      <c r="X32" s="199" t="s">
        <v>49</v>
      </c>
      <c r="Y32" s="199" t="s">
        <v>50</v>
      </c>
      <c r="Z32" s="219" t="s">
        <v>51</v>
      </c>
      <c r="AA32" s="220" t="s">
        <v>45</v>
      </c>
      <c r="AB32" s="191" t="s">
        <v>46</v>
      </c>
      <c r="AC32" s="191" t="s">
        <v>47</v>
      </c>
      <c r="AD32" s="191" t="s">
        <v>48</v>
      </c>
      <c r="AE32" s="191" t="s">
        <v>49</v>
      </c>
      <c r="AF32" s="203" t="s">
        <v>50</v>
      </c>
      <c r="AG32" s="297">
        <f>COUNTIF(B33:AF33,"u")</f>
        <v>0</v>
      </c>
      <c r="AH32" s="299">
        <f>COUNTIF(B33:AF33,"k")</f>
        <v>0</v>
      </c>
      <c r="AI32" s="301">
        <f t="shared" ref="AI32" si="8">COUNTIF(B33:AF33,"c")+COUNTIF(B33:AF33,"l")+COUNTIF(B33:AF33,"s")+COUNTIF(B33:AF33,"b")+COUNTIF(B33:AF33,"m")+COUNTIF(B33:AF33,"e")+COUNTIF(B33:AF33,"r")+COUNTIF(B33:AF33,"w")+COUNTIF(B33:AF33,"ü")</f>
        <v>0</v>
      </c>
    </row>
    <row r="33" spans="1:35" ht="24.95" customHeight="1" thickTop="1" x14ac:dyDescent="0.25">
      <c r="A33" s="323"/>
      <c r="B33" s="259"/>
      <c r="C33" s="78"/>
      <c r="D33" s="105"/>
      <c r="E33" s="102"/>
      <c r="F33" s="102"/>
      <c r="G33" s="78"/>
      <c r="H33" s="78"/>
      <c r="I33" s="78"/>
      <c r="J33" s="78"/>
      <c r="K33" s="78"/>
      <c r="L33" s="102"/>
      <c r="M33" s="102"/>
      <c r="N33" s="152"/>
      <c r="O33" s="152"/>
      <c r="P33" s="152"/>
      <c r="Q33" s="152"/>
      <c r="R33" s="152"/>
      <c r="S33" s="204"/>
      <c r="T33" s="204"/>
      <c r="U33" s="152"/>
      <c r="V33" s="152"/>
      <c r="W33" s="152"/>
      <c r="X33" s="152"/>
      <c r="Y33" s="152"/>
      <c r="Z33" s="204"/>
      <c r="AA33" s="102"/>
      <c r="AB33" s="78"/>
      <c r="AC33" s="78"/>
      <c r="AD33" s="78"/>
      <c r="AE33" s="78"/>
      <c r="AF33" s="110"/>
      <c r="AG33" s="298"/>
      <c r="AH33" s="300"/>
      <c r="AI33" s="301"/>
    </row>
    <row r="34" spans="1:35" s="127" customFormat="1" ht="15.95" customHeight="1" x14ac:dyDescent="0.2">
      <c r="A34" s="322" t="s">
        <v>21</v>
      </c>
      <c r="B34" s="189" t="s">
        <v>51</v>
      </c>
      <c r="C34" s="190" t="s">
        <v>45</v>
      </c>
      <c r="D34" s="191" t="s">
        <v>46</v>
      </c>
      <c r="E34" s="191" t="s">
        <v>47</v>
      </c>
      <c r="F34" s="191" t="s">
        <v>48</v>
      </c>
      <c r="G34" s="191" t="s">
        <v>49</v>
      </c>
      <c r="H34" s="191" t="s">
        <v>50</v>
      </c>
      <c r="I34" s="192" t="s">
        <v>51</v>
      </c>
      <c r="J34" s="190" t="s">
        <v>45</v>
      </c>
      <c r="K34" s="191" t="s">
        <v>46</v>
      </c>
      <c r="L34" s="191" t="s">
        <v>47</v>
      </c>
      <c r="M34" s="191" t="s">
        <v>48</v>
      </c>
      <c r="N34" s="191" t="s">
        <v>49</v>
      </c>
      <c r="O34" s="191" t="s">
        <v>50</v>
      </c>
      <c r="P34" s="192" t="s">
        <v>51</v>
      </c>
      <c r="Q34" s="190" t="s">
        <v>45</v>
      </c>
      <c r="R34" s="191" t="s">
        <v>46</v>
      </c>
      <c r="S34" s="191" t="s">
        <v>47</v>
      </c>
      <c r="T34" s="191" t="s">
        <v>48</v>
      </c>
      <c r="U34" s="191" t="s">
        <v>49</v>
      </c>
      <c r="V34" s="191" t="s">
        <v>50</v>
      </c>
      <c r="W34" s="192" t="s">
        <v>51</v>
      </c>
      <c r="X34" s="190" t="s">
        <v>45</v>
      </c>
      <c r="Y34" s="191" t="s">
        <v>46</v>
      </c>
      <c r="Z34" s="191" t="s">
        <v>47</v>
      </c>
      <c r="AA34" s="191" t="s">
        <v>48</v>
      </c>
      <c r="AB34" s="191" t="s">
        <v>49</v>
      </c>
      <c r="AC34" s="191" t="s">
        <v>50</v>
      </c>
      <c r="AD34" s="192" t="s">
        <v>51</v>
      </c>
      <c r="AE34" s="190" t="s">
        <v>45</v>
      </c>
      <c r="AF34" s="295"/>
      <c r="AG34" s="297">
        <f>COUNTIF(B35:AF35,"u")</f>
        <v>0</v>
      </c>
      <c r="AH34" s="299">
        <f>COUNTIF(B35:AF35,"k")</f>
        <v>0</v>
      </c>
      <c r="AI34" s="301">
        <f t="shared" ref="AI34" si="9">COUNTIF(B35:AF35,"c")+COUNTIF(B35:AF35,"l")+COUNTIF(B35:AF35,"s")+COUNTIF(B35:AF35,"b")+COUNTIF(B35:AF35,"m")+COUNTIF(B35:AF35,"e")+COUNTIF(B35:AF35,"r")+COUNTIF(B35:AF35,"w")+COUNTIF(B35:AF35,"ü")</f>
        <v>0</v>
      </c>
    </row>
    <row r="35" spans="1:35" ht="24.95" customHeight="1" thickBot="1" x14ac:dyDescent="0.3">
      <c r="A35" s="323"/>
      <c r="B35" s="258"/>
      <c r="C35" s="102"/>
      <c r="D35" s="78"/>
      <c r="E35" s="78"/>
      <c r="F35" s="78"/>
      <c r="G35" s="78"/>
      <c r="H35" s="78"/>
      <c r="I35" s="102"/>
      <c r="J35" s="102"/>
      <c r="K35" s="78"/>
      <c r="L35" s="78"/>
      <c r="M35" s="78"/>
      <c r="N35" s="78"/>
      <c r="O35" s="78"/>
      <c r="P35" s="102"/>
      <c r="Q35" s="102"/>
      <c r="R35" s="78"/>
      <c r="S35" s="78"/>
      <c r="T35" s="78"/>
      <c r="U35" s="78"/>
      <c r="V35" s="78"/>
      <c r="W35" s="195"/>
      <c r="X35" s="195"/>
      <c r="Y35" s="196"/>
      <c r="Z35" s="196"/>
      <c r="AA35" s="196"/>
      <c r="AB35" s="196"/>
      <c r="AC35" s="196"/>
      <c r="AD35" s="195"/>
      <c r="AE35" s="195"/>
      <c r="AF35" s="296"/>
      <c r="AG35" s="298"/>
      <c r="AH35" s="300"/>
      <c r="AI35" s="301"/>
    </row>
    <row r="36" spans="1:35" s="127" customFormat="1" ht="15.95" customHeight="1" thickTop="1" thickBot="1" x14ac:dyDescent="0.25">
      <c r="A36" s="324" t="s">
        <v>26</v>
      </c>
      <c r="B36" s="237" t="s">
        <v>46</v>
      </c>
      <c r="C36" s="96" t="s">
        <v>47</v>
      </c>
      <c r="D36" s="96" t="s">
        <v>48</v>
      </c>
      <c r="E36" s="96" t="s">
        <v>49</v>
      </c>
      <c r="F36" s="96" t="s">
        <v>50</v>
      </c>
      <c r="G36" s="264" t="s">
        <v>51</v>
      </c>
      <c r="H36" s="271" t="s">
        <v>45</v>
      </c>
      <c r="I36" s="96" t="s">
        <v>46</v>
      </c>
      <c r="J36" s="96" t="s">
        <v>47</v>
      </c>
      <c r="K36" s="96" t="s">
        <v>48</v>
      </c>
      <c r="L36" s="96" t="s">
        <v>49</v>
      </c>
      <c r="M36" s="96" t="s">
        <v>50</v>
      </c>
      <c r="N36" s="264" t="s">
        <v>51</v>
      </c>
      <c r="O36" s="271" t="s">
        <v>45</v>
      </c>
      <c r="P36" s="96" t="s">
        <v>46</v>
      </c>
      <c r="Q36" s="96" t="s">
        <v>47</v>
      </c>
      <c r="R36" s="96" t="s">
        <v>48</v>
      </c>
      <c r="S36" s="96" t="s">
        <v>49</v>
      </c>
      <c r="T36" s="191" t="s">
        <v>50</v>
      </c>
      <c r="U36" s="192" t="s">
        <v>51</v>
      </c>
      <c r="V36" s="198" t="s">
        <v>45</v>
      </c>
      <c r="W36" s="187" t="s">
        <v>46</v>
      </c>
      <c r="X36" s="199" t="s">
        <v>47</v>
      </c>
      <c r="Y36" s="223" t="s">
        <v>48</v>
      </c>
      <c r="Z36" s="223" t="s">
        <v>49</v>
      </c>
      <c r="AA36" s="223" t="s">
        <v>50</v>
      </c>
      <c r="AB36" s="200" t="s">
        <v>51</v>
      </c>
      <c r="AC36" s="201" t="s">
        <v>45</v>
      </c>
      <c r="AD36" s="199" t="s">
        <v>46</v>
      </c>
      <c r="AE36" s="199" t="s">
        <v>47</v>
      </c>
      <c r="AF36" s="224" t="s">
        <v>48</v>
      </c>
      <c r="AG36" s="297">
        <f>COUNTIF(B37:AF37,"u")</f>
        <v>0</v>
      </c>
      <c r="AH36" s="299">
        <f>COUNTIF(B37:AF37,"k")</f>
        <v>0</v>
      </c>
      <c r="AI36" s="301">
        <f t="shared" ref="AI36" si="10">COUNTIF(B37:AF37,"c")+COUNTIF(B37:AF37,"l")+COUNTIF(B37:AF37,"s")+COUNTIF(B37:AF37,"b")+COUNTIF(B37:AF37,"m")+COUNTIF(B37:AF37,"e")+COUNTIF(B37:AF37,"r")+COUNTIF(B37:AF37,"w")+COUNTIF(B37:AF37,"ü")</f>
        <v>0</v>
      </c>
    </row>
    <row r="37" spans="1:35" ht="24.95" customHeight="1" thickTop="1" thickBot="1" x14ac:dyDescent="0.3">
      <c r="A37" s="324"/>
      <c r="B37" s="262"/>
      <c r="C37" s="83"/>
      <c r="D37" s="83"/>
      <c r="E37" s="83"/>
      <c r="F37" s="83"/>
      <c r="G37" s="112"/>
      <c r="H37" s="112"/>
      <c r="I37" s="83"/>
      <c r="J37" s="83"/>
      <c r="K37" s="83"/>
      <c r="L37" s="83"/>
      <c r="M37" s="83"/>
      <c r="N37" s="112"/>
      <c r="O37" s="112"/>
      <c r="P37" s="83"/>
      <c r="Q37" s="83"/>
      <c r="R37" s="83"/>
      <c r="S37" s="83"/>
      <c r="T37" s="83"/>
      <c r="U37" s="112"/>
      <c r="V37" s="112"/>
      <c r="W37" s="157"/>
      <c r="X37" s="157"/>
      <c r="Y37" s="232"/>
      <c r="Z37" s="232"/>
      <c r="AA37" s="232"/>
      <c r="AB37" s="233"/>
      <c r="AC37" s="233"/>
      <c r="AD37" s="157"/>
      <c r="AE37" s="157"/>
      <c r="AF37" s="234"/>
      <c r="AG37" s="303"/>
      <c r="AH37" s="304"/>
      <c r="AI37" s="305"/>
    </row>
    <row r="38" spans="1:35" ht="15.95" customHeight="1" thickBot="1" x14ac:dyDescent="0.3">
      <c r="A38" s="281"/>
      <c r="B38" s="276">
        <v>1</v>
      </c>
      <c r="C38" s="90">
        <v>2</v>
      </c>
      <c r="D38" s="90">
        <v>3</v>
      </c>
      <c r="E38" s="90">
        <v>4</v>
      </c>
      <c r="F38" s="90">
        <v>5</v>
      </c>
      <c r="G38" s="90">
        <v>6</v>
      </c>
      <c r="H38" s="90">
        <v>7</v>
      </c>
      <c r="I38" s="90">
        <v>8</v>
      </c>
      <c r="J38" s="90">
        <v>9</v>
      </c>
      <c r="K38" s="90">
        <v>10</v>
      </c>
      <c r="L38" s="90">
        <v>11</v>
      </c>
      <c r="M38" s="90">
        <v>12</v>
      </c>
      <c r="N38" s="90">
        <v>13</v>
      </c>
      <c r="O38" s="90">
        <v>14</v>
      </c>
      <c r="P38" s="90">
        <v>15</v>
      </c>
      <c r="Q38" s="90">
        <v>16</v>
      </c>
      <c r="R38" s="90">
        <v>17</v>
      </c>
      <c r="S38" s="90">
        <v>18</v>
      </c>
      <c r="T38" s="90">
        <v>19</v>
      </c>
      <c r="U38" s="90">
        <v>20</v>
      </c>
      <c r="V38" s="90">
        <v>21</v>
      </c>
      <c r="W38" s="90">
        <v>22</v>
      </c>
      <c r="X38" s="90">
        <v>23</v>
      </c>
      <c r="Y38" s="90">
        <v>24</v>
      </c>
      <c r="Z38" s="90">
        <v>25</v>
      </c>
      <c r="AA38" s="90">
        <v>26</v>
      </c>
      <c r="AB38" s="90">
        <v>27</v>
      </c>
      <c r="AC38" s="90">
        <v>28</v>
      </c>
      <c r="AD38" s="90">
        <v>29</v>
      </c>
      <c r="AE38" s="90">
        <v>30</v>
      </c>
      <c r="AF38" s="91">
        <v>31</v>
      </c>
      <c r="AG38" s="92">
        <f>SUM(AG14:AG36)</f>
        <v>0</v>
      </c>
      <c r="AH38" s="93">
        <f>SUM(AH14:AH36)</f>
        <v>0</v>
      </c>
      <c r="AI38" s="94">
        <f>SUM(AI14:AI36)</f>
        <v>0</v>
      </c>
    </row>
    <row r="39" spans="1:35" ht="15.95" customHeight="1" thickBot="1" x14ac:dyDescent="0.3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184"/>
      <c r="AH39" s="184"/>
      <c r="AI39" s="184"/>
    </row>
    <row r="40" spans="1:35" s="1" customFormat="1" ht="19.899999999999999" customHeight="1" thickBot="1" x14ac:dyDescent="0.3">
      <c r="A40" s="1" t="s">
        <v>13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E40" s="291" t="s">
        <v>83</v>
      </c>
      <c r="AF40" s="292"/>
      <c r="AG40" s="255">
        <f>J11-AG38</f>
        <v>30</v>
      </c>
      <c r="AH40" s="184"/>
      <c r="AI40" s="184"/>
    </row>
    <row r="41" spans="1:35" s="1" customFormat="1" ht="19.899999999999999" customHeight="1" x14ac:dyDescent="0.25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</row>
    <row r="42" spans="1:35" ht="19.899999999999999" customHeight="1" x14ac:dyDescent="0.25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</row>
    <row r="43" spans="1:35" ht="19.899999999999999" customHeight="1" x14ac:dyDescent="0.25">
      <c r="A43" s="1" t="s">
        <v>14</v>
      </c>
    </row>
    <row r="44" spans="1:35" ht="19.899999999999999" customHeight="1" x14ac:dyDescent="0.25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</row>
    <row r="45" spans="1:35" ht="19.899999999999999" customHeight="1" x14ac:dyDescent="0.2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</row>
    <row r="47" spans="1:35" ht="19.899999999999999" customHeight="1" x14ac:dyDescent="0.25">
      <c r="B47" s="228" t="s">
        <v>59</v>
      </c>
      <c r="C47" s="2" t="s">
        <v>69</v>
      </c>
      <c r="E47" s="81"/>
      <c r="F47" s="81"/>
      <c r="G47" s="75" t="s">
        <v>63</v>
      </c>
      <c r="H47" s="2" t="s">
        <v>70</v>
      </c>
      <c r="L47" s="75" t="s">
        <v>67</v>
      </c>
      <c r="M47" s="2" t="s">
        <v>74</v>
      </c>
      <c r="Q47" s="236" t="s">
        <v>79</v>
      </c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</row>
    <row r="48" spans="1:35" ht="19.899999999999999" customHeight="1" x14ac:dyDescent="0.25">
      <c r="B48" s="75" t="s">
        <v>60</v>
      </c>
      <c r="C48" s="2" t="s">
        <v>77</v>
      </c>
      <c r="G48" s="75" t="s">
        <v>64</v>
      </c>
      <c r="H48" s="2" t="s">
        <v>71</v>
      </c>
      <c r="L48" s="75" t="s">
        <v>68</v>
      </c>
      <c r="M48" s="2" t="s">
        <v>73</v>
      </c>
    </row>
    <row r="49" spans="1:35" ht="19.899999999999999" customHeight="1" x14ac:dyDescent="0.25">
      <c r="B49" s="75" t="s">
        <v>76</v>
      </c>
      <c r="C49" s="2" t="s">
        <v>78</v>
      </c>
      <c r="G49" s="75" t="s">
        <v>65</v>
      </c>
      <c r="H49" s="2" t="s">
        <v>75</v>
      </c>
      <c r="L49" s="75" t="s">
        <v>87</v>
      </c>
      <c r="M49" s="2" t="s">
        <v>88</v>
      </c>
    </row>
    <row r="50" spans="1:35" ht="19.899999999999999" customHeight="1" x14ac:dyDescent="0.25">
      <c r="A50" s="1"/>
      <c r="B50" s="75" t="s">
        <v>61</v>
      </c>
      <c r="C50" s="2" t="s">
        <v>62</v>
      </c>
      <c r="G50" s="75" t="s">
        <v>66</v>
      </c>
      <c r="H50" s="2" t="s">
        <v>72</v>
      </c>
      <c r="L50" s="75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9.899999999999999" customHeight="1" x14ac:dyDescent="0.25">
      <c r="A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9.899999999999999" customHeight="1" x14ac:dyDescent="0.25">
      <c r="N52" s="1"/>
    </row>
    <row r="53" spans="1:35" ht="19.899999999999999" customHeight="1" x14ac:dyDescent="0.25">
      <c r="N53" s="1"/>
    </row>
    <row r="54" spans="1:35" ht="19.899999999999999" customHeight="1" x14ac:dyDescent="0.25">
      <c r="N54" s="1"/>
    </row>
    <row r="55" spans="1:35" ht="19.899999999999999" customHeight="1" x14ac:dyDescent="0.25">
      <c r="N55" s="1"/>
    </row>
  </sheetData>
  <sheetProtection sheet="1" objects="1" scenarios="1"/>
  <mergeCells count="64">
    <mergeCell ref="J7:M7"/>
    <mergeCell ref="A1:AI1"/>
    <mergeCell ref="E3:K3"/>
    <mergeCell ref="W3:Y3"/>
    <mergeCell ref="E5:K5"/>
    <mergeCell ref="W5:Y5"/>
    <mergeCell ref="J8:M8"/>
    <mergeCell ref="J9:M9"/>
    <mergeCell ref="J10:M10"/>
    <mergeCell ref="J11:M11"/>
    <mergeCell ref="A14:A15"/>
    <mergeCell ref="AH14:AH15"/>
    <mergeCell ref="AI14:AI15"/>
    <mergeCell ref="A16:A17"/>
    <mergeCell ref="AG16:AG17"/>
    <mergeCell ref="AH16:AH17"/>
    <mergeCell ref="AI16:AI17"/>
    <mergeCell ref="AG14:AG15"/>
    <mergeCell ref="AD16:AF17"/>
    <mergeCell ref="A18:A19"/>
    <mergeCell ref="AG18:AG19"/>
    <mergeCell ref="AH18:AH19"/>
    <mergeCell ref="AI18:AI19"/>
    <mergeCell ref="A20:A21"/>
    <mergeCell ref="AG20:AG21"/>
    <mergeCell ref="AH20:AH21"/>
    <mergeCell ref="AI20:AI21"/>
    <mergeCell ref="AI22:AI23"/>
    <mergeCell ref="A24:A25"/>
    <mergeCell ref="AG24:AG25"/>
    <mergeCell ref="AH24:AH25"/>
    <mergeCell ref="AI24:AI25"/>
    <mergeCell ref="A22:A23"/>
    <mergeCell ref="AG22:AG23"/>
    <mergeCell ref="AH22:AH23"/>
    <mergeCell ref="A36:A37"/>
    <mergeCell ref="AG36:AG37"/>
    <mergeCell ref="AH36:AH37"/>
    <mergeCell ref="AI36:AI37"/>
    <mergeCell ref="A30:A31"/>
    <mergeCell ref="AG30:AG31"/>
    <mergeCell ref="AH30:AH31"/>
    <mergeCell ref="AI30:AI31"/>
    <mergeCell ref="A32:A33"/>
    <mergeCell ref="AG32:AG33"/>
    <mergeCell ref="AH32:AH33"/>
    <mergeCell ref="AI32:AI33"/>
    <mergeCell ref="A34:A35"/>
    <mergeCell ref="AG34:AG35"/>
    <mergeCell ref="AH34:AH35"/>
    <mergeCell ref="AI34:AI35"/>
    <mergeCell ref="A26:A27"/>
    <mergeCell ref="AG26:AG27"/>
    <mergeCell ref="AH26:AH27"/>
    <mergeCell ref="AI26:AI27"/>
    <mergeCell ref="A28:A29"/>
    <mergeCell ref="AG28:AG29"/>
    <mergeCell ref="AH28:AH29"/>
    <mergeCell ref="AI28:AI29"/>
    <mergeCell ref="AE40:AF40"/>
    <mergeCell ref="AF20:AF21"/>
    <mergeCell ref="AF24:AF25"/>
    <mergeCell ref="AF30:AF31"/>
    <mergeCell ref="AF34:AF35"/>
  </mergeCells>
  <phoneticPr fontId="1" type="noConversion"/>
  <conditionalFormatting sqref="B15:AF37">
    <cfRule type="cellIs" dxfId="52" priority="1" operator="equal">
      <formula>"ü"</formula>
    </cfRule>
    <cfRule type="cellIs" dxfId="51" priority="102" operator="equal">
      <formula>"w"</formula>
    </cfRule>
    <cfRule type="cellIs" dxfId="50" priority="103" operator="equal">
      <formula>"r"</formula>
    </cfRule>
    <cfRule type="cellIs" dxfId="49" priority="104" operator="equal">
      <formula>"e"</formula>
    </cfRule>
    <cfRule type="cellIs" dxfId="48" priority="105" operator="equal">
      <formula>"m"</formula>
    </cfRule>
    <cfRule type="cellIs" dxfId="47" priority="106" operator="equal">
      <formula>"b"</formula>
    </cfRule>
    <cfRule type="cellIs" dxfId="46" priority="107" operator="equal">
      <formula>"s"</formula>
    </cfRule>
    <cfRule type="cellIs" dxfId="45" priority="108" operator="equal">
      <formula>"l"</formula>
    </cfRule>
    <cfRule type="cellIs" dxfId="44" priority="109" operator="equal">
      <formula>"c"</formula>
    </cfRule>
    <cfRule type="cellIs" dxfId="43" priority="110" operator="equal">
      <formula>"k"</formula>
    </cfRule>
    <cfRule type="cellIs" dxfId="42" priority="111" operator="equal">
      <formula>"u"</formula>
    </cfRule>
  </conditionalFormatting>
  <hyperlinks>
    <hyperlink ref="V16" r:id="rId1" display="Mo" xr:uid="{1BA96E76-1B41-4583-8A81-B6DBEB09A0B1}"/>
    <hyperlink ref="W28" r:id="rId2" display="Mo" xr:uid="{BA546490-85FA-402F-8903-2A9915E28D05}"/>
  </hyperlink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5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178A-05B4-4A5D-9EBB-7FF0A02563D9}">
  <sheetPr>
    <pageSetUpPr fitToPage="1"/>
  </sheetPr>
  <dimension ref="A1:AL55"/>
  <sheetViews>
    <sheetView zoomScale="90" zoomScaleNormal="90" workbookViewId="0">
      <selection activeCell="E3" sqref="E3:K3"/>
    </sheetView>
  </sheetViews>
  <sheetFormatPr baseColWidth="10" defaultColWidth="11.5703125" defaultRowHeight="19.899999999999999" customHeight="1" x14ac:dyDescent="0.25"/>
  <cols>
    <col min="1" max="1" width="9.7109375" style="2" customWidth="1"/>
    <col min="2" max="32" width="7.28515625" style="2" customWidth="1"/>
    <col min="33" max="35" width="9.7109375" style="2" customWidth="1"/>
    <col min="36" max="36" width="11.5703125" style="2"/>
    <col min="37" max="37" width="6.140625" style="2" customWidth="1"/>
    <col min="38" max="16384" width="11.5703125" style="2"/>
  </cols>
  <sheetData>
    <row r="1" spans="1:38" s="181" customFormat="1" ht="30" customHeight="1" x14ac:dyDescent="0.4">
      <c r="A1" s="317" t="s">
        <v>55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K1" s="182"/>
      <c r="AL1" s="183"/>
    </row>
    <row r="2" spans="1:38" s="1" customFormat="1" ht="18.95" customHeight="1" x14ac:dyDescent="0.25">
      <c r="W2" s="2"/>
      <c r="X2" s="2"/>
      <c r="Y2" s="2"/>
      <c r="Z2" s="2"/>
      <c r="AA2" s="2"/>
    </row>
    <row r="3" spans="1:38" s="1" customFormat="1" ht="18.95" customHeight="1" x14ac:dyDescent="0.25">
      <c r="B3" s="1" t="s">
        <v>57</v>
      </c>
      <c r="E3" s="318"/>
      <c r="F3" s="318"/>
      <c r="G3" s="318"/>
      <c r="H3" s="318"/>
      <c r="I3" s="318"/>
      <c r="J3" s="318"/>
      <c r="K3" s="318"/>
      <c r="N3" s="1" t="s">
        <v>4</v>
      </c>
      <c r="O3" s="1" t="s">
        <v>4</v>
      </c>
      <c r="P3" s="1" t="s">
        <v>4</v>
      </c>
      <c r="Q3" s="1" t="s">
        <v>4</v>
      </c>
      <c r="T3" s="1" t="s">
        <v>1</v>
      </c>
      <c r="W3" s="319"/>
      <c r="X3" s="319"/>
      <c r="Y3" s="319"/>
      <c r="AG3" s="44"/>
    </row>
    <row r="4" spans="1:38" s="1" customFormat="1" ht="18.95" customHeight="1" x14ac:dyDescent="0.25">
      <c r="X4" s="3"/>
      <c r="AA4" s="2"/>
      <c r="AG4" s="44"/>
    </row>
    <row r="5" spans="1:38" s="1" customFormat="1" ht="18.95" customHeight="1" x14ac:dyDescent="0.25">
      <c r="B5" s="47" t="s">
        <v>58</v>
      </c>
      <c r="E5" s="319"/>
      <c r="F5" s="319"/>
      <c r="G5" s="319"/>
      <c r="H5" s="319"/>
      <c r="I5" s="319"/>
      <c r="J5" s="319"/>
      <c r="K5" s="319"/>
      <c r="L5" s="3"/>
      <c r="M5" s="3"/>
      <c r="N5" s="3"/>
      <c r="O5" s="3"/>
      <c r="P5" s="3"/>
      <c r="Q5" s="3"/>
      <c r="T5" s="1" t="s">
        <v>3</v>
      </c>
      <c r="W5" s="319"/>
      <c r="X5" s="319"/>
      <c r="Y5" s="319"/>
      <c r="AG5" s="44"/>
    </row>
    <row r="6" spans="1:38" s="1" customFormat="1" ht="18.95" customHeight="1" x14ac:dyDescent="0.25">
      <c r="W6" s="2"/>
      <c r="X6" s="2"/>
      <c r="Y6" s="2"/>
      <c r="Z6" s="2"/>
      <c r="AA6" s="2"/>
      <c r="AG6" s="44"/>
    </row>
    <row r="7" spans="1:38" ht="18.95" customHeight="1" x14ac:dyDescent="0.25">
      <c r="B7" s="2" t="s">
        <v>38</v>
      </c>
      <c r="J7" s="315">
        <f>30/5*P7/12*S7</f>
        <v>30</v>
      </c>
      <c r="K7" s="316"/>
      <c r="L7" s="316"/>
      <c r="M7" s="316"/>
      <c r="N7" s="2" t="s">
        <v>5</v>
      </c>
      <c r="P7" s="229">
        <v>5</v>
      </c>
      <c r="Q7" s="2" t="s">
        <v>31</v>
      </c>
      <c r="S7" s="229">
        <v>12</v>
      </c>
      <c r="T7" s="2" t="s">
        <v>32</v>
      </c>
      <c r="AA7" s="75"/>
    </row>
    <row r="8" spans="1:38" ht="18.95" customHeight="1" x14ac:dyDescent="0.25">
      <c r="B8" s="2" t="s">
        <v>36</v>
      </c>
      <c r="J8" s="311">
        <v>0</v>
      </c>
      <c r="K8" s="312"/>
      <c r="L8" s="312"/>
      <c r="M8" s="312"/>
      <c r="N8" s="2" t="s">
        <v>5</v>
      </c>
    </row>
    <row r="9" spans="1:38" ht="18.95" customHeight="1" x14ac:dyDescent="0.25">
      <c r="B9" s="2" t="s">
        <v>37</v>
      </c>
      <c r="J9" s="313">
        <v>0</v>
      </c>
      <c r="K9" s="313"/>
      <c r="L9" s="313"/>
      <c r="M9" s="313"/>
      <c r="N9" s="2" t="s">
        <v>5</v>
      </c>
      <c r="P9" s="75"/>
    </row>
    <row r="10" spans="1:38" ht="18.95" customHeight="1" x14ac:dyDescent="0.25">
      <c r="B10" s="2" t="s">
        <v>7</v>
      </c>
      <c r="J10" s="313">
        <v>0</v>
      </c>
      <c r="K10" s="313"/>
      <c r="L10" s="313"/>
      <c r="M10" s="313"/>
      <c r="N10" s="2" t="s">
        <v>5</v>
      </c>
      <c r="P10" s="2" t="s">
        <v>39</v>
      </c>
    </row>
    <row r="11" spans="1:38" ht="18.95" customHeight="1" thickBot="1" x14ac:dyDescent="0.3">
      <c r="B11" s="1" t="s">
        <v>8</v>
      </c>
      <c r="J11" s="314">
        <f>SUM(J7:M10)</f>
        <v>30</v>
      </c>
      <c r="K11" s="314"/>
      <c r="L11" s="314"/>
      <c r="M11" s="314"/>
      <c r="N11" s="1" t="s">
        <v>5</v>
      </c>
      <c r="T11" s="1"/>
      <c r="AC11" s="88"/>
      <c r="AD11" s="88"/>
    </row>
    <row r="12" spans="1:38" ht="18.95" customHeight="1" thickTop="1" thickBot="1" x14ac:dyDescent="0.3"/>
    <row r="13" spans="1:38" ht="15.95" customHeight="1" thickBot="1" x14ac:dyDescent="0.3">
      <c r="A13" s="178"/>
      <c r="B13" s="179">
        <v>1</v>
      </c>
      <c r="C13" s="176">
        <v>2</v>
      </c>
      <c r="D13" s="176">
        <v>3</v>
      </c>
      <c r="E13" s="176">
        <v>4</v>
      </c>
      <c r="F13" s="176">
        <v>5</v>
      </c>
      <c r="G13" s="176">
        <v>6</v>
      </c>
      <c r="H13" s="176">
        <v>7</v>
      </c>
      <c r="I13" s="176">
        <v>8</v>
      </c>
      <c r="J13" s="176">
        <v>9</v>
      </c>
      <c r="K13" s="176">
        <v>10</v>
      </c>
      <c r="L13" s="176">
        <v>11</v>
      </c>
      <c r="M13" s="176">
        <v>12</v>
      </c>
      <c r="N13" s="176">
        <v>13</v>
      </c>
      <c r="O13" s="176">
        <v>14</v>
      </c>
      <c r="P13" s="176">
        <v>15</v>
      </c>
      <c r="Q13" s="176">
        <v>16</v>
      </c>
      <c r="R13" s="176">
        <v>17</v>
      </c>
      <c r="S13" s="176">
        <v>18</v>
      </c>
      <c r="T13" s="176">
        <v>19</v>
      </c>
      <c r="U13" s="176">
        <v>20</v>
      </c>
      <c r="V13" s="176">
        <v>21</v>
      </c>
      <c r="W13" s="176">
        <v>22</v>
      </c>
      <c r="X13" s="176">
        <v>23</v>
      </c>
      <c r="Y13" s="176">
        <v>24</v>
      </c>
      <c r="Z13" s="176">
        <v>25</v>
      </c>
      <c r="AA13" s="176">
        <v>26</v>
      </c>
      <c r="AB13" s="176">
        <v>27</v>
      </c>
      <c r="AC13" s="176">
        <v>28</v>
      </c>
      <c r="AD13" s="176">
        <v>29</v>
      </c>
      <c r="AE13" s="176">
        <v>30</v>
      </c>
      <c r="AF13" s="177">
        <v>31</v>
      </c>
      <c r="AG13" s="180" t="s">
        <v>9</v>
      </c>
      <c r="AH13" s="176" t="s">
        <v>10</v>
      </c>
      <c r="AI13" s="177" t="s">
        <v>56</v>
      </c>
    </row>
    <row r="14" spans="1:38" s="127" customFormat="1" ht="15.95" customHeight="1" thickTop="1" thickBot="1" x14ac:dyDescent="0.25">
      <c r="A14" s="330" t="s">
        <v>22</v>
      </c>
      <c r="B14" s="230" t="s">
        <v>46</v>
      </c>
      <c r="C14" s="199" t="s">
        <v>47</v>
      </c>
      <c r="D14" s="199" t="s">
        <v>48</v>
      </c>
      <c r="E14" s="199" t="s">
        <v>49</v>
      </c>
      <c r="F14" s="188" t="s">
        <v>50</v>
      </c>
      <c r="G14" s="189" t="s">
        <v>51</v>
      </c>
      <c r="H14" s="190" t="s">
        <v>45</v>
      </c>
      <c r="I14" s="191" t="s">
        <v>46</v>
      </c>
      <c r="J14" s="191" t="s">
        <v>47</v>
      </c>
      <c r="K14" s="191" t="s">
        <v>48</v>
      </c>
      <c r="L14" s="191" t="s">
        <v>49</v>
      </c>
      <c r="M14" s="191" t="s">
        <v>50</v>
      </c>
      <c r="N14" s="192" t="s">
        <v>51</v>
      </c>
      <c r="O14" s="190" t="s">
        <v>45</v>
      </c>
      <c r="P14" s="191" t="s">
        <v>46</v>
      </c>
      <c r="Q14" s="191" t="s">
        <v>47</v>
      </c>
      <c r="R14" s="191" t="s">
        <v>48</v>
      </c>
      <c r="S14" s="191" t="s">
        <v>49</v>
      </c>
      <c r="T14" s="191" t="s">
        <v>50</v>
      </c>
      <c r="U14" s="192" t="s">
        <v>51</v>
      </c>
      <c r="V14" s="190" t="s">
        <v>45</v>
      </c>
      <c r="W14" s="191" t="s">
        <v>46</v>
      </c>
      <c r="X14" s="191" t="s">
        <v>47</v>
      </c>
      <c r="Y14" s="191" t="s">
        <v>48</v>
      </c>
      <c r="Z14" s="191" t="s">
        <v>49</v>
      </c>
      <c r="AA14" s="191" t="s">
        <v>50</v>
      </c>
      <c r="AB14" s="192" t="s">
        <v>51</v>
      </c>
      <c r="AC14" s="190" t="s">
        <v>45</v>
      </c>
      <c r="AD14" s="191" t="s">
        <v>46</v>
      </c>
      <c r="AE14" s="191" t="s">
        <v>47</v>
      </c>
      <c r="AF14" s="212" t="s">
        <v>48</v>
      </c>
      <c r="AG14" s="331">
        <f>COUNTIF(B15:AF15,"u")</f>
        <v>0</v>
      </c>
      <c r="AH14" s="306">
        <f>COUNTIF(B15:AF15,"k")</f>
        <v>0</v>
      </c>
      <c r="AI14" s="333">
        <f>COUNTIF(B15:AF15,"c")+COUNTIF(B15:AF15,"l")+COUNTIF(B15:AF15,"s")+COUNTIF(B15:AF15,"b")+COUNTIF(B15:AF15,"m")+COUNTIF(B15:AF15,"e")+COUNTIF(B15:AF15,"r")+COUNTIF(B15:AF15,"w")</f>
        <v>0</v>
      </c>
    </row>
    <row r="15" spans="1:38" ht="24.95" customHeight="1" thickTop="1" thickBot="1" x14ac:dyDescent="0.3">
      <c r="A15" s="294"/>
      <c r="B15" s="185"/>
      <c r="C15" s="186"/>
      <c r="D15" s="152"/>
      <c r="E15" s="152"/>
      <c r="F15" s="152"/>
      <c r="G15" s="102"/>
      <c r="H15" s="102"/>
      <c r="I15" s="78"/>
      <c r="J15" s="78"/>
      <c r="K15" s="78"/>
      <c r="L15" s="78"/>
      <c r="M15" s="78"/>
      <c r="N15" s="102"/>
      <c r="O15" s="102"/>
      <c r="P15" s="78"/>
      <c r="Q15" s="78"/>
      <c r="R15" s="78"/>
      <c r="S15" s="78"/>
      <c r="T15" s="78"/>
      <c r="U15" s="102"/>
      <c r="V15" s="102"/>
      <c r="W15" s="78"/>
      <c r="X15" s="78"/>
      <c r="Y15" s="78"/>
      <c r="Z15" s="78"/>
      <c r="AA15" s="78"/>
      <c r="AB15" s="102"/>
      <c r="AC15" s="102"/>
      <c r="AD15" s="78"/>
      <c r="AE15" s="78"/>
      <c r="AF15" s="82"/>
      <c r="AG15" s="332"/>
      <c r="AH15" s="300"/>
      <c r="AI15" s="334"/>
    </row>
    <row r="16" spans="1:38" s="127" customFormat="1" ht="15.95" customHeight="1" thickTop="1" thickBot="1" x14ac:dyDescent="0.25">
      <c r="A16" s="293" t="s">
        <v>23</v>
      </c>
      <c r="B16" s="187" t="s">
        <v>49</v>
      </c>
      <c r="C16" s="188" t="s">
        <v>50</v>
      </c>
      <c r="D16" s="189" t="s">
        <v>51</v>
      </c>
      <c r="E16" s="190" t="s">
        <v>45</v>
      </c>
      <c r="F16" s="191" t="s">
        <v>46</v>
      </c>
      <c r="G16" s="191" t="s">
        <v>47</v>
      </c>
      <c r="H16" s="191" t="s">
        <v>48</v>
      </c>
      <c r="I16" s="191" t="s">
        <v>49</v>
      </c>
      <c r="J16" s="191" t="s">
        <v>50</v>
      </c>
      <c r="K16" s="192" t="s">
        <v>51</v>
      </c>
      <c r="L16" s="190" t="s">
        <v>45</v>
      </c>
      <c r="M16" s="191" t="s">
        <v>46</v>
      </c>
      <c r="N16" s="191" t="s">
        <v>47</v>
      </c>
      <c r="O16" s="191" t="s">
        <v>48</v>
      </c>
      <c r="P16" s="191" t="s">
        <v>49</v>
      </c>
      <c r="Q16" s="191" t="s">
        <v>50</v>
      </c>
      <c r="R16" s="192" t="s">
        <v>51</v>
      </c>
      <c r="S16" s="190" t="s">
        <v>45</v>
      </c>
      <c r="T16" s="191" t="s">
        <v>46</v>
      </c>
      <c r="U16" s="191" t="s">
        <v>47</v>
      </c>
      <c r="V16" s="191" t="s">
        <v>48</v>
      </c>
      <c r="W16" s="191" t="s">
        <v>49</v>
      </c>
      <c r="X16" s="191" t="s">
        <v>50</v>
      </c>
      <c r="Y16" s="192" t="s">
        <v>51</v>
      </c>
      <c r="Z16" s="190" t="s">
        <v>45</v>
      </c>
      <c r="AA16" s="191" t="s">
        <v>46</v>
      </c>
      <c r="AB16" s="191" t="s">
        <v>47</v>
      </c>
      <c r="AC16" s="191" t="s">
        <v>48</v>
      </c>
      <c r="AD16" s="191" t="s">
        <v>49</v>
      </c>
      <c r="AE16" s="193" t="s">
        <v>4</v>
      </c>
      <c r="AF16" s="194" t="s">
        <v>4</v>
      </c>
      <c r="AG16" s="335">
        <f>COUNTIF(B17:AF17,"u")</f>
        <v>0</v>
      </c>
      <c r="AH16" s="299">
        <f>COUNTIF(B17:AF17,"k")</f>
        <v>0</v>
      </c>
      <c r="AI16" s="336">
        <f>COUNTIF(B17:AF17,"c")+COUNTIF(B17:AF17,"l")+COUNTIF(B17:AF17,"s")+COUNTIF(B17:AF17,"b")+COUNTIF(B17:AF17,"m")+COUNTIF(B17:AF17,"e")+COUNTIF(B17:AF17,"r")+COUNTIF(B17:AF17,"w")</f>
        <v>0</v>
      </c>
    </row>
    <row r="17" spans="1:35" ht="24.95" customHeight="1" thickTop="1" thickBot="1" x14ac:dyDescent="0.3">
      <c r="A17" s="294"/>
      <c r="B17" s="169"/>
      <c r="C17" s="152"/>
      <c r="D17" s="102"/>
      <c r="E17" s="102"/>
      <c r="F17" s="78"/>
      <c r="G17" s="78"/>
      <c r="H17" s="78"/>
      <c r="I17" s="78"/>
      <c r="J17" s="78"/>
      <c r="K17" s="102"/>
      <c r="L17" s="102"/>
      <c r="M17" s="78"/>
      <c r="N17" s="78"/>
      <c r="O17" s="78"/>
      <c r="P17" s="78"/>
      <c r="Q17" s="78"/>
      <c r="R17" s="102"/>
      <c r="S17" s="195"/>
      <c r="T17" s="196"/>
      <c r="U17" s="196"/>
      <c r="V17" s="196"/>
      <c r="W17" s="196"/>
      <c r="X17" s="196"/>
      <c r="Y17" s="195"/>
      <c r="Z17" s="195"/>
      <c r="AA17" s="196"/>
      <c r="AB17" s="196"/>
      <c r="AC17" s="196"/>
      <c r="AD17" s="78"/>
      <c r="AE17" s="147"/>
      <c r="AF17" s="149"/>
      <c r="AG17" s="332"/>
      <c r="AH17" s="300"/>
      <c r="AI17" s="334"/>
    </row>
    <row r="18" spans="1:35" s="127" customFormat="1" ht="15.95" customHeight="1" thickTop="1" thickBot="1" x14ac:dyDescent="0.25">
      <c r="A18" s="293" t="s">
        <v>52</v>
      </c>
      <c r="B18" s="197" t="s">
        <v>50</v>
      </c>
      <c r="C18" s="192" t="s">
        <v>51</v>
      </c>
      <c r="D18" s="190" t="s">
        <v>45</v>
      </c>
      <c r="E18" s="191" t="s">
        <v>46</v>
      </c>
      <c r="F18" s="191" t="s">
        <v>47</v>
      </c>
      <c r="G18" s="191" t="s">
        <v>48</v>
      </c>
      <c r="H18" s="191" t="s">
        <v>49</v>
      </c>
      <c r="I18" s="191" t="s">
        <v>50</v>
      </c>
      <c r="J18" s="192" t="s">
        <v>51</v>
      </c>
      <c r="K18" s="190" t="s">
        <v>45</v>
      </c>
      <c r="L18" s="191" t="s">
        <v>46</v>
      </c>
      <c r="M18" s="191" t="s">
        <v>47</v>
      </c>
      <c r="N18" s="191" t="s">
        <v>48</v>
      </c>
      <c r="O18" s="191" t="s">
        <v>49</v>
      </c>
      <c r="P18" s="191" t="s">
        <v>50</v>
      </c>
      <c r="Q18" s="192" t="s">
        <v>51</v>
      </c>
      <c r="R18" s="198" t="s">
        <v>45</v>
      </c>
      <c r="S18" s="187" t="s">
        <v>46</v>
      </c>
      <c r="T18" s="199" t="s">
        <v>47</v>
      </c>
      <c r="U18" s="199" t="s">
        <v>48</v>
      </c>
      <c r="V18" s="199" t="s">
        <v>49</v>
      </c>
      <c r="W18" s="199" t="s">
        <v>50</v>
      </c>
      <c r="X18" s="200" t="s">
        <v>51</v>
      </c>
      <c r="Y18" s="201" t="s">
        <v>45</v>
      </c>
      <c r="Z18" s="199" t="s">
        <v>46</v>
      </c>
      <c r="AA18" s="199" t="s">
        <v>47</v>
      </c>
      <c r="AB18" s="199" t="s">
        <v>48</v>
      </c>
      <c r="AC18" s="188" t="s">
        <v>49</v>
      </c>
      <c r="AD18" s="202" t="s">
        <v>50</v>
      </c>
      <c r="AE18" s="192" t="s">
        <v>51</v>
      </c>
      <c r="AF18" s="203" t="s">
        <v>45</v>
      </c>
      <c r="AG18" s="335">
        <f>COUNTIF(B19:AF19,"u")</f>
        <v>0</v>
      </c>
      <c r="AH18" s="299">
        <f>COUNTIF(B19:AF19,"k")</f>
        <v>0</v>
      </c>
      <c r="AI18" s="336">
        <f>COUNTIF(B19:AF19,"c")+COUNTIF(B19:AF19,"l")+COUNTIF(B19:AF19,"s")+COUNTIF(B19:AF19,"b")+COUNTIF(B19:AF19,"m")+COUNTIF(B19:AF19,"e")+COUNTIF(B19:AF19,"r")+COUNTIF(B19:AF19,"w")</f>
        <v>0</v>
      </c>
    </row>
    <row r="19" spans="1:35" ht="24.95" customHeight="1" thickTop="1" x14ac:dyDescent="0.25">
      <c r="A19" s="294"/>
      <c r="B19" s="84"/>
      <c r="C19" s="102"/>
      <c r="D19" s="102"/>
      <c r="E19" s="78"/>
      <c r="F19" s="78"/>
      <c r="G19" s="78"/>
      <c r="H19" s="78"/>
      <c r="I19" s="78"/>
      <c r="J19" s="102"/>
      <c r="K19" s="102"/>
      <c r="L19" s="78"/>
      <c r="M19" s="78"/>
      <c r="N19" s="78"/>
      <c r="O19" s="78"/>
      <c r="P19" s="78"/>
      <c r="Q19" s="102"/>
      <c r="R19" s="102"/>
      <c r="S19" s="152"/>
      <c r="T19" s="152"/>
      <c r="U19" s="152"/>
      <c r="V19" s="152"/>
      <c r="W19" s="152"/>
      <c r="X19" s="204"/>
      <c r="Y19" s="204"/>
      <c r="Z19" s="152"/>
      <c r="AA19" s="152"/>
      <c r="AB19" s="152"/>
      <c r="AC19" s="152"/>
      <c r="AD19" s="105"/>
      <c r="AE19" s="102"/>
      <c r="AF19" s="110"/>
      <c r="AG19" s="332"/>
      <c r="AH19" s="300"/>
      <c r="AI19" s="334"/>
    </row>
    <row r="20" spans="1:35" s="127" customFormat="1" ht="15.95" customHeight="1" x14ac:dyDescent="0.2">
      <c r="A20" s="293" t="s">
        <v>16</v>
      </c>
      <c r="B20" s="205" t="s">
        <v>46</v>
      </c>
      <c r="C20" s="191" t="s">
        <v>47</v>
      </c>
      <c r="D20" s="191" t="s">
        <v>48</v>
      </c>
      <c r="E20" s="191" t="s">
        <v>49</v>
      </c>
      <c r="F20" s="191" t="s">
        <v>50</v>
      </c>
      <c r="G20" s="192" t="s">
        <v>51</v>
      </c>
      <c r="H20" s="190" t="s">
        <v>45</v>
      </c>
      <c r="I20" s="191" t="s">
        <v>46</v>
      </c>
      <c r="J20" s="191" t="s">
        <v>47</v>
      </c>
      <c r="K20" s="191" t="s">
        <v>48</v>
      </c>
      <c r="L20" s="191" t="s">
        <v>49</v>
      </c>
      <c r="M20" s="191" t="s">
        <v>50</v>
      </c>
      <c r="N20" s="192" t="s">
        <v>51</v>
      </c>
      <c r="O20" s="190" t="s">
        <v>45</v>
      </c>
      <c r="P20" s="191" t="s">
        <v>46</v>
      </c>
      <c r="Q20" s="191" t="s">
        <v>47</v>
      </c>
      <c r="R20" s="191" t="s">
        <v>48</v>
      </c>
      <c r="S20" s="191" t="s">
        <v>49</v>
      </c>
      <c r="T20" s="191" t="s">
        <v>50</v>
      </c>
      <c r="U20" s="192" t="s">
        <v>51</v>
      </c>
      <c r="V20" s="190" t="s">
        <v>45</v>
      </c>
      <c r="W20" s="191" t="s">
        <v>46</v>
      </c>
      <c r="X20" s="191" t="s">
        <v>47</v>
      </c>
      <c r="Y20" s="191" t="s">
        <v>48</v>
      </c>
      <c r="Z20" s="191" t="s">
        <v>49</v>
      </c>
      <c r="AA20" s="191" t="s">
        <v>50</v>
      </c>
      <c r="AB20" s="192" t="s">
        <v>51</v>
      </c>
      <c r="AC20" s="190" t="s">
        <v>45</v>
      </c>
      <c r="AD20" s="191" t="s">
        <v>46</v>
      </c>
      <c r="AE20" s="191" t="s">
        <v>47</v>
      </c>
      <c r="AF20" s="206" t="s">
        <v>4</v>
      </c>
      <c r="AG20" s="335">
        <f>COUNTIF(B21:AF21,"u")</f>
        <v>0</v>
      </c>
      <c r="AH20" s="299">
        <f>COUNTIF(B21:AF21,"k")</f>
        <v>0</v>
      </c>
      <c r="AI20" s="336">
        <f>COUNTIF(B21:AF21,"c")+COUNTIF(B21:AF21,"l")+COUNTIF(B21:AF21,"s")+COUNTIF(B21:AF21,"b")+COUNTIF(B21:AF21,"m")+COUNTIF(B21:AF21,"e")+COUNTIF(B21:AF21,"r")+COUNTIF(B21:AF21,"w")</f>
        <v>0</v>
      </c>
    </row>
    <row r="21" spans="1:35" ht="24.95" customHeight="1" thickBot="1" x14ac:dyDescent="0.3">
      <c r="A21" s="294"/>
      <c r="B21" s="207"/>
      <c r="C21" s="78"/>
      <c r="D21" s="78"/>
      <c r="E21" s="78"/>
      <c r="F21" s="78"/>
      <c r="G21" s="102"/>
      <c r="H21" s="102"/>
      <c r="I21" s="78"/>
      <c r="J21" s="78"/>
      <c r="K21" s="196"/>
      <c r="L21" s="78"/>
      <c r="M21" s="78"/>
      <c r="N21" s="102"/>
      <c r="O21" s="102"/>
      <c r="P21" s="78"/>
      <c r="Q21" s="78"/>
      <c r="R21" s="78"/>
      <c r="S21" s="78"/>
      <c r="T21" s="78"/>
      <c r="U21" s="102"/>
      <c r="V21" s="195"/>
      <c r="W21" s="78"/>
      <c r="X21" s="78"/>
      <c r="Y21" s="78"/>
      <c r="Z21" s="78"/>
      <c r="AA21" s="78"/>
      <c r="AB21" s="102"/>
      <c r="AC21" s="102"/>
      <c r="AD21" s="78"/>
      <c r="AE21" s="78"/>
      <c r="AF21" s="150"/>
      <c r="AG21" s="332"/>
      <c r="AH21" s="300"/>
      <c r="AI21" s="334"/>
    </row>
    <row r="22" spans="1:35" s="127" customFormat="1" ht="15.95" customHeight="1" thickTop="1" thickBot="1" x14ac:dyDescent="0.25">
      <c r="A22" s="293" t="s">
        <v>12</v>
      </c>
      <c r="B22" s="205" t="s">
        <v>48</v>
      </c>
      <c r="C22" s="191" t="s">
        <v>49</v>
      </c>
      <c r="D22" s="191" t="s">
        <v>50</v>
      </c>
      <c r="E22" s="192" t="s">
        <v>51</v>
      </c>
      <c r="F22" s="190" t="s">
        <v>45</v>
      </c>
      <c r="G22" s="191" t="s">
        <v>46</v>
      </c>
      <c r="H22" s="191" t="s">
        <v>47</v>
      </c>
      <c r="I22" s="191" t="s">
        <v>48</v>
      </c>
      <c r="J22" s="208" t="s">
        <v>49</v>
      </c>
      <c r="K22" s="209" t="s">
        <v>50</v>
      </c>
      <c r="L22" s="189" t="s">
        <v>51</v>
      </c>
      <c r="M22" s="190" t="s">
        <v>45</v>
      </c>
      <c r="N22" s="191" t="s">
        <v>46</v>
      </c>
      <c r="O22" s="191" t="s">
        <v>47</v>
      </c>
      <c r="P22" s="191" t="s">
        <v>48</v>
      </c>
      <c r="Q22" s="191" t="s">
        <v>49</v>
      </c>
      <c r="R22" s="191" t="s">
        <v>50</v>
      </c>
      <c r="S22" s="192" t="s">
        <v>51</v>
      </c>
      <c r="T22" s="210" t="s">
        <v>45</v>
      </c>
      <c r="U22" s="208" t="s">
        <v>46</v>
      </c>
      <c r="V22" s="209" t="s">
        <v>47</v>
      </c>
      <c r="W22" s="211" t="s">
        <v>48</v>
      </c>
      <c r="X22" s="191" t="s">
        <v>49</v>
      </c>
      <c r="Y22" s="191" t="s">
        <v>50</v>
      </c>
      <c r="Z22" s="192" t="s">
        <v>51</v>
      </c>
      <c r="AA22" s="190" t="s">
        <v>45</v>
      </c>
      <c r="AB22" s="191" t="s">
        <v>46</v>
      </c>
      <c r="AC22" s="191" t="s">
        <v>47</v>
      </c>
      <c r="AD22" s="191" t="s">
        <v>48</v>
      </c>
      <c r="AE22" s="191" t="s">
        <v>49</v>
      </c>
      <c r="AF22" s="212" t="s">
        <v>50</v>
      </c>
      <c r="AG22" s="335">
        <f>COUNTIF(B23:AF23,"u")</f>
        <v>0</v>
      </c>
      <c r="AH22" s="299">
        <f>COUNTIF(B23:AF23,"k")</f>
        <v>0</v>
      </c>
      <c r="AI22" s="336">
        <f>COUNTIF(B23:AF23,"c")+COUNTIF(B23:AF23,"l")+COUNTIF(B23:AF23,"s")+COUNTIF(B23:AF23,"b")+COUNTIF(B23:AF23,"m")+COUNTIF(B23:AF23,"e")+COUNTIF(B23:AF23,"r")+COUNTIF(B23:AF23,"w")</f>
        <v>0</v>
      </c>
    </row>
    <row r="23" spans="1:35" ht="24.95" customHeight="1" thickTop="1" thickBot="1" x14ac:dyDescent="0.3">
      <c r="A23" s="294"/>
      <c r="B23" s="207"/>
      <c r="C23" s="78"/>
      <c r="D23" s="78"/>
      <c r="E23" s="102"/>
      <c r="F23" s="102"/>
      <c r="G23" s="78"/>
      <c r="H23" s="78"/>
      <c r="I23" s="78"/>
      <c r="J23" s="105"/>
      <c r="K23" s="152"/>
      <c r="L23" s="102"/>
      <c r="M23" s="102"/>
      <c r="N23" s="78"/>
      <c r="O23" s="78"/>
      <c r="P23" s="78"/>
      <c r="Q23" s="78"/>
      <c r="R23" s="78"/>
      <c r="S23" s="102"/>
      <c r="T23" s="105"/>
      <c r="U23" s="105"/>
      <c r="V23" s="152"/>
      <c r="W23" s="78"/>
      <c r="X23" s="78"/>
      <c r="Y23" s="196"/>
      <c r="Z23" s="195"/>
      <c r="AA23" s="195"/>
      <c r="AB23" s="196"/>
      <c r="AC23" s="196"/>
      <c r="AD23" s="196"/>
      <c r="AE23" s="196"/>
      <c r="AF23" s="82"/>
      <c r="AG23" s="332"/>
      <c r="AH23" s="300"/>
      <c r="AI23" s="334"/>
    </row>
    <row r="24" spans="1:35" s="127" customFormat="1" ht="15.95" customHeight="1" thickTop="1" thickBot="1" x14ac:dyDescent="0.25">
      <c r="A24" s="293" t="s">
        <v>17</v>
      </c>
      <c r="B24" s="213" t="s">
        <v>51</v>
      </c>
      <c r="C24" s="190" t="s">
        <v>45</v>
      </c>
      <c r="D24" s="191" t="s">
        <v>46</v>
      </c>
      <c r="E24" s="191" t="s">
        <v>47</v>
      </c>
      <c r="F24" s="191" t="s">
        <v>48</v>
      </c>
      <c r="G24" s="191" t="s">
        <v>49</v>
      </c>
      <c r="H24" s="191" t="s">
        <v>50</v>
      </c>
      <c r="I24" s="192" t="s">
        <v>51</v>
      </c>
      <c r="J24" s="190" t="s">
        <v>45</v>
      </c>
      <c r="K24" s="191" t="s">
        <v>46</v>
      </c>
      <c r="L24" s="191" t="s">
        <v>47</v>
      </c>
      <c r="M24" s="191" t="s">
        <v>48</v>
      </c>
      <c r="N24" s="191" t="s">
        <v>49</v>
      </c>
      <c r="O24" s="191" t="s">
        <v>50</v>
      </c>
      <c r="P24" s="192" t="s">
        <v>51</v>
      </c>
      <c r="Q24" s="190" t="s">
        <v>45</v>
      </c>
      <c r="R24" s="191" t="s">
        <v>46</v>
      </c>
      <c r="S24" s="191" t="s">
        <v>47</v>
      </c>
      <c r="T24" s="191" t="s">
        <v>48</v>
      </c>
      <c r="U24" s="191" t="s">
        <v>49</v>
      </c>
      <c r="V24" s="191" t="s">
        <v>50</v>
      </c>
      <c r="W24" s="192" t="s">
        <v>51</v>
      </c>
      <c r="X24" s="198" t="s">
        <v>45</v>
      </c>
      <c r="Y24" s="187" t="s">
        <v>46</v>
      </c>
      <c r="Z24" s="199" t="s">
        <v>47</v>
      </c>
      <c r="AA24" s="199" t="s">
        <v>48</v>
      </c>
      <c r="AB24" s="199" t="s">
        <v>49</v>
      </c>
      <c r="AC24" s="199" t="s">
        <v>50</v>
      </c>
      <c r="AD24" s="200" t="s">
        <v>51</v>
      </c>
      <c r="AE24" s="214" t="s">
        <v>45</v>
      </c>
      <c r="AF24" s="194" t="s">
        <v>4</v>
      </c>
      <c r="AG24" s="335">
        <f>COUNTIF(B25:AF25,"u")</f>
        <v>0</v>
      </c>
      <c r="AH24" s="299">
        <f>COUNTIF(B25:AF25,"k")</f>
        <v>0</v>
      </c>
      <c r="AI24" s="336">
        <f>COUNTIF(B25:AF25,"c")+COUNTIF(B25:AF25,"l")+COUNTIF(B25:AF25,"s")+COUNTIF(B25:AF25,"b")+COUNTIF(B25:AF25,"m")+COUNTIF(B25:AF25,"e")+COUNTIF(B25:AF25,"r")+COUNTIF(B25:AF25,"w")</f>
        <v>0</v>
      </c>
    </row>
    <row r="25" spans="1:35" ht="24.95" customHeight="1" thickTop="1" thickBot="1" x14ac:dyDescent="0.3">
      <c r="A25" s="294"/>
      <c r="B25" s="215"/>
      <c r="C25" s="195"/>
      <c r="D25" s="196"/>
      <c r="E25" s="196"/>
      <c r="F25" s="196"/>
      <c r="G25" s="196"/>
      <c r="H25" s="196"/>
      <c r="I25" s="195"/>
      <c r="J25" s="195"/>
      <c r="K25" s="196"/>
      <c r="L25" s="196"/>
      <c r="M25" s="196"/>
      <c r="N25" s="196"/>
      <c r="O25" s="196"/>
      <c r="P25" s="195"/>
      <c r="Q25" s="195"/>
      <c r="R25" s="196"/>
      <c r="S25" s="196"/>
      <c r="T25" s="196"/>
      <c r="U25" s="196"/>
      <c r="V25" s="196"/>
      <c r="W25" s="195"/>
      <c r="X25" s="195"/>
      <c r="Y25" s="186"/>
      <c r="Z25" s="186"/>
      <c r="AA25" s="186"/>
      <c r="AB25" s="186"/>
      <c r="AC25" s="186"/>
      <c r="AD25" s="216"/>
      <c r="AE25" s="216"/>
      <c r="AF25" s="217"/>
      <c r="AG25" s="332"/>
      <c r="AH25" s="300"/>
      <c r="AI25" s="334"/>
    </row>
    <row r="26" spans="1:35" s="127" customFormat="1" ht="15.95" customHeight="1" thickTop="1" thickBot="1" x14ac:dyDescent="0.25">
      <c r="A26" s="293" t="s">
        <v>18</v>
      </c>
      <c r="B26" s="187" t="s">
        <v>46</v>
      </c>
      <c r="C26" s="199" t="s">
        <v>47</v>
      </c>
      <c r="D26" s="199" t="s">
        <v>48</v>
      </c>
      <c r="E26" s="199" t="s">
        <v>49</v>
      </c>
      <c r="F26" s="199" t="s">
        <v>50</v>
      </c>
      <c r="G26" s="200" t="s">
        <v>51</v>
      </c>
      <c r="H26" s="201" t="s">
        <v>45</v>
      </c>
      <c r="I26" s="199" t="s">
        <v>46</v>
      </c>
      <c r="J26" s="199" t="s">
        <v>47</v>
      </c>
      <c r="K26" s="199" t="s">
        <v>48</v>
      </c>
      <c r="L26" s="199" t="s">
        <v>49</v>
      </c>
      <c r="M26" s="199" t="s">
        <v>50</v>
      </c>
      <c r="N26" s="200" t="s">
        <v>51</v>
      </c>
      <c r="O26" s="201" t="s">
        <v>45</v>
      </c>
      <c r="P26" s="199" t="s">
        <v>46</v>
      </c>
      <c r="Q26" s="199" t="s">
        <v>47</v>
      </c>
      <c r="R26" s="199" t="s">
        <v>48</v>
      </c>
      <c r="S26" s="199" t="s">
        <v>49</v>
      </c>
      <c r="T26" s="199" t="s">
        <v>50</v>
      </c>
      <c r="U26" s="200" t="s">
        <v>51</v>
      </c>
      <c r="V26" s="201" t="s">
        <v>45</v>
      </c>
      <c r="W26" s="199" t="s">
        <v>46</v>
      </c>
      <c r="X26" s="199" t="s">
        <v>47</v>
      </c>
      <c r="Y26" s="199" t="s">
        <v>48</v>
      </c>
      <c r="Z26" s="199" t="s">
        <v>49</v>
      </c>
      <c r="AA26" s="199" t="s">
        <v>50</v>
      </c>
      <c r="AB26" s="200" t="s">
        <v>51</v>
      </c>
      <c r="AC26" s="201" t="s">
        <v>45</v>
      </c>
      <c r="AD26" s="199" t="s">
        <v>46</v>
      </c>
      <c r="AE26" s="199" t="s">
        <v>47</v>
      </c>
      <c r="AF26" s="188" t="s">
        <v>48</v>
      </c>
      <c r="AG26" s="297">
        <f>COUNTIF(B27:AF27,"u")</f>
        <v>0</v>
      </c>
      <c r="AH26" s="299">
        <f>COUNTIF(B27:AF27,"k")</f>
        <v>0</v>
      </c>
      <c r="AI26" s="336">
        <f>COUNTIF(B27:AF27,"c")+COUNTIF(B27:AF27,"l")+COUNTIF(B27:AF27,"s")+COUNTIF(B27:AF27,"b")+COUNTIF(B27:AF27,"m")+COUNTIF(B27:AF27,"e")+COUNTIF(B27:AF27,"r")+COUNTIF(B27:AF27,"w")</f>
        <v>0</v>
      </c>
    </row>
    <row r="27" spans="1:35" ht="24.95" customHeight="1" thickTop="1" thickBot="1" x14ac:dyDescent="0.3">
      <c r="A27" s="294"/>
      <c r="B27" s="218"/>
      <c r="C27" s="186"/>
      <c r="D27" s="186"/>
      <c r="E27" s="152"/>
      <c r="F27" s="152"/>
      <c r="G27" s="204"/>
      <c r="H27" s="204"/>
      <c r="I27" s="152"/>
      <c r="J27" s="152"/>
      <c r="K27" s="152"/>
      <c r="L27" s="152"/>
      <c r="M27" s="152"/>
      <c r="N27" s="204"/>
      <c r="O27" s="204"/>
      <c r="P27" s="152"/>
      <c r="Q27" s="152"/>
      <c r="R27" s="152"/>
      <c r="S27" s="152"/>
      <c r="T27" s="152"/>
      <c r="U27" s="204"/>
      <c r="V27" s="204"/>
      <c r="W27" s="152"/>
      <c r="X27" s="152"/>
      <c r="Y27" s="152"/>
      <c r="Z27" s="152"/>
      <c r="AA27" s="152"/>
      <c r="AB27" s="204"/>
      <c r="AC27" s="204"/>
      <c r="AD27" s="152"/>
      <c r="AE27" s="152"/>
      <c r="AF27" s="155"/>
      <c r="AG27" s="298"/>
      <c r="AH27" s="300"/>
      <c r="AI27" s="334"/>
    </row>
    <row r="28" spans="1:35" s="127" customFormat="1" ht="15.95" customHeight="1" thickTop="1" thickBot="1" x14ac:dyDescent="0.25">
      <c r="A28" s="293" t="s">
        <v>19</v>
      </c>
      <c r="B28" s="187" t="s">
        <v>49</v>
      </c>
      <c r="C28" s="199" t="s">
        <v>50</v>
      </c>
      <c r="D28" s="219" t="s">
        <v>51</v>
      </c>
      <c r="E28" s="220" t="s">
        <v>45</v>
      </c>
      <c r="F28" s="191" t="s">
        <v>46</v>
      </c>
      <c r="G28" s="191" t="s">
        <v>47</v>
      </c>
      <c r="H28" s="191" t="s">
        <v>48</v>
      </c>
      <c r="I28" s="191" t="s">
        <v>49</v>
      </c>
      <c r="J28" s="191" t="s">
        <v>50</v>
      </c>
      <c r="K28" s="192" t="s">
        <v>51</v>
      </c>
      <c r="L28" s="190" t="s">
        <v>45</v>
      </c>
      <c r="M28" s="191" t="s">
        <v>46</v>
      </c>
      <c r="N28" s="191" t="s">
        <v>47</v>
      </c>
      <c r="O28" s="191" t="s">
        <v>48</v>
      </c>
      <c r="P28" s="191" t="s">
        <v>49</v>
      </c>
      <c r="Q28" s="191" t="s">
        <v>50</v>
      </c>
      <c r="R28" s="192" t="s">
        <v>51</v>
      </c>
      <c r="S28" s="190" t="s">
        <v>45</v>
      </c>
      <c r="T28" s="191" t="s">
        <v>46</v>
      </c>
      <c r="U28" s="191" t="s">
        <v>47</v>
      </c>
      <c r="V28" s="191" t="s">
        <v>48</v>
      </c>
      <c r="W28" s="191" t="s">
        <v>49</v>
      </c>
      <c r="X28" s="191" t="s">
        <v>50</v>
      </c>
      <c r="Y28" s="192" t="s">
        <v>51</v>
      </c>
      <c r="Z28" s="190" t="s">
        <v>45</v>
      </c>
      <c r="AA28" s="191" t="s">
        <v>46</v>
      </c>
      <c r="AB28" s="191" t="s">
        <v>47</v>
      </c>
      <c r="AC28" s="191" t="s">
        <v>48</v>
      </c>
      <c r="AD28" s="191" t="s">
        <v>49</v>
      </c>
      <c r="AE28" s="191" t="s">
        <v>50</v>
      </c>
      <c r="AF28" s="221" t="s">
        <v>51</v>
      </c>
      <c r="AG28" s="335">
        <f>COUNTIF(B29:AF29,"u")</f>
        <v>0</v>
      </c>
      <c r="AH28" s="299">
        <f>COUNTIF(B29:AF29,"k")</f>
        <v>0</v>
      </c>
      <c r="AI28" s="336">
        <f>COUNTIF(B29:AF29,"c")+COUNTIF(B29:AF29,"l")+COUNTIF(B29:AF29,"s")+COUNTIF(B29:AF29,"b")+COUNTIF(B29:AF29,"m")+COUNTIF(B29:AF29,"e")+COUNTIF(B29:AF29,"r")+COUNTIF(B29:AF29,"w")</f>
        <v>0</v>
      </c>
    </row>
    <row r="29" spans="1:35" ht="24.95" customHeight="1" thickTop="1" x14ac:dyDescent="0.25">
      <c r="A29" s="294"/>
      <c r="B29" s="169"/>
      <c r="C29" s="152"/>
      <c r="D29" s="204"/>
      <c r="E29" s="102"/>
      <c r="F29" s="78"/>
      <c r="G29" s="78"/>
      <c r="H29" s="78"/>
      <c r="I29" s="78"/>
      <c r="J29" s="78"/>
      <c r="K29" s="102"/>
      <c r="L29" s="102"/>
      <c r="M29" s="78"/>
      <c r="N29" s="78"/>
      <c r="O29" s="78"/>
      <c r="P29" s="78"/>
      <c r="Q29" s="78"/>
      <c r="R29" s="102"/>
      <c r="S29" s="102"/>
      <c r="T29" s="78"/>
      <c r="U29" s="78"/>
      <c r="V29" s="78"/>
      <c r="W29" s="78"/>
      <c r="X29" s="78"/>
      <c r="Y29" s="102"/>
      <c r="Z29" s="102"/>
      <c r="AA29" s="78"/>
      <c r="AB29" s="78"/>
      <c r="AC29" s="78"/>
      <c r="AD29" s="78"/>
      <c r="AE29" s="78"/>
      <c r="AF29" s="116"/>
      <c r="AG29" s="332"/>
      <c r="AH29" s="300"/>
      <c r="AI29" s="334"/>
    </row>
    <row r="30" spans="1:35" s="127" customFormat="1" ht="15.95" customHeight="1" x14ac:dyDescent="0.2">
      <c r="A30" s="293" t="s">
        <v>20</v>
      </c>
      <c r="B30" s="213" t="s">
        <v>45</v>
      </c>
      <c r="C30" s="191" t="s">
        <v>46</v>
      </c>
      <c r="D30" s="191" t="s">
        <v>47</v>
      </c>
      <c r="E30" s="191" t="s">
        <v>48</v>
      </c>
      <c r="F30" s="191" t="s">
        <v>49</v>
      </c>
      <c r="G30" s="191" t="s">
        <v>50</v>
      </c>
      <c r="H30" s="192" t="s">
        <v>51</v>
      </c>
      <c r="I30" s="190" t="s">
        <v>45</v>
      </c>
      <c r="J30" s="191" t="s">
        <v>46</v>
      </c>
      <c r="K30" s="191" t="s">
        <v>47</v>
      </c>
      <c r="L30" s="191" t="s">
        <v>48</v>
      </c>
      <c r="M30" s="191" t="s">
        <v>49</v>
      </c>
      <c r="N30" s="191" t="s">
        <v>50</v>
      </c>
      <c r="O30" s="192" t="s">
        <v>51</v>
      </c>
      <c r="P30" s="190" t="s">
        <v>45</v>
      </c>
      <c r="Q30" s="191" t="s">
        <v>46</v>
      </c>
      <c r="R30" s="191" t="s">
        <v>47</v>
      </c>
      <c r="S30" s="191" t="s">
        <v>48</v>
      </c>
      <c r="T30" s="191" t="s">
        <v>49</v>
      </c>
      <c r="U30" s="191" t="s">
        <v>50</v>
      </c>
      <c r="V30" s="192" t="s">
        <v>51</v>
      </c>
      <c r="W30" s="190" t="s">
        <v>45</v>
      </c>
      <c r="X30" s="191" t="s">
        <v>46</v>
      </c>
      <c r="Y30" s="191" t="s">
        <v>47</v>
      </c>
      <c r="Z30" s="191" t="s">
        <v>48</v>
      </c>
      <c r="AA30" s="191" t="s">
        <v>49</v>
      </c>
      <c r="AB30" s="191" t="s">
        <v>50</v>
      </c>
      <c r="AC30" s="192" t="s">
        <v>51</v>
      </c>
      <c r="AD30" s="190" t="s">
        <v>45</v>
      </c>
      <c r="AE30" s="191" t="s">
        <v>46</v>
      </c>
      <c r="AF30" s="206" t="s">
        <v>4</v>
      </c>
      <c r="AG30" s="335">
        <f>COUNTIF(B31:AF31,"u")</f>
        <v>0</v>
      </c>
      <c r="AH30" s="299">
        <f>COUNTIF(B31:AF31,"k")</f>
        <v>0</v>
      </c>
      <c r="AI30" s="336">
        <f>COUNTIF(B31:AF31,"c")+COUNTIF(B31:AF31,"l")+COUNTIF(B31:AF31,"s")+COUNTIF(B31:AF31,"b")+COUNTIF(B31:AF31,"m")+COUNTIF(B31:AF31,"e")+COUNTIF(B31:AF31,"r")+COUNTIF(B31:AF31,"w")</f>
        <v>0</v>
      </c>
    </row>
    <row r="31" spans="1:35" ht="24.95" customHeight="1" thickBot="1" x14ac:dyDescent="0.3">
      <c r="A31" s="294"/>
      <c r="B31" s="108"/>
      <c r="C31" s="78"/>
      <c r="D31" s="78"/>
      <c r="E31" s="196"/>
      <c r="F31" s="196"/>
      <c r="G31" s="196"/>
      <c r="H31" s="195"/>
      <c r="I31" s="195"/>
      <c r="J31" s="196"/>
      <c r="K31" s="196"/>
      <c r="L31" s="196"/>
      <c r="M31" s="196"/>
      <c r="N31" s="196"/>
      <c r="O31" s="195"/>
      <c r="P31" s="195"/>
      <c r="Q31" s="196"/>
      <c r="R31" s="196"/>
      <c r="S31" s="196"/>
      <c r="T31" s="196"/>
      <c r="U31" s="78"/>
      <c r="V31" s="102"/>
      <c r="W31" s="102"/>
      <c r="X31" s="78"/>
      <c r="Y31" s="78"/>
      <c r="Z31" s="78"/>
      <c r="AA31" s="78"/>
      <c r="AB31" s="78"/>
      <c r="AC31" s="102"/>
      <c r="AD31" s="102"/>
      <c r="AE31" s="78"/>
      <c r="AF31" s="150"/>
      <c r="AG31" s="332"/>
      <c r="AH31" s="300"/>
      <c r="AI31" s="334"/>
    </row>
    <row r="32" spans="1:35" s="127" customFormat="1" ht="15.95" customHeight="1" thickTop="1" thickBot="1" x14ac:dyDescent="0.25">
      <c r="A32" s="293" t="s">
        <v>25</v>
      </c>
      <c r="B32" s="197" t="s">
        <v>47</v>
      </c>
      <c r="C32" s="191" t="s">
        <v>48</v>
      </c>
      <c r="D32" s="208" t="s">
        <v>49</v>
      </c>
      <c r="E32" s="187" t="s">
        <v>50</v>
      </c>
      <c r="F32" s="200" t="s">
        <v>51</v>
      </c>
      <c r="G32" s="201" t="s">
        <v>45</v>
      </c>
      <c r="H32" s="199" t="s">
        <v>46</v>
      </c>
      <c r="I32" s="199" t="s">
        <v>47</v>
      </c>
      <c r="J32" s="199" t="s">
        <v>48</v>
      </c>
      <c r="K32" s="199" t="s">
        <v>49</v>
      </c>
      <c r="L32" s="199" t="s">
        <v>50</v>
      </c>
      <c r="M32" s="200" t="s">
        <v>51</v>
      </c>
      <c r="N32" s="201" t="s">
        <v>45</v>
      </c>
      <c r="O32" s="199" t="s">
        <v>46</v>
      </c>
      <c r="P32" s="199" t="s">
        <v>47</v>
      </c>
      <c r="Q32" s="199" t="s">
        <v>48</v>
      </c>
      <c r="R32" s="199" t="s">
        <v>49</v>
      </c>
      <c r="S32" s="199" t="s">
        <v>50</v>
      </c>
      <c r="T32" s="219" t="s">
        <v>51</v>
      </c>
      <c r="U32" s="220" t="s">
        <v>45</v>
      </c>
      <c r="V32" s="191" t="s">
        <v>46</v>
      </c>
      <c r="W32" s="191" t="s">
        <v>47</v>
      </c>
      <c r="X32" s="191" t="s">
        <v>48</v>
      </c>
      <c r="Y32" s="191" t="s">
        <v>49</v>
      </c>
      <c r="Z32" s="191" t="s">
        <v>50</v>
      </c>
      <c r="AA32" s="192" t="s">
        <v>51</v>
      </c>
      <c r="AB32" s="190" t="s">
        <v>45</v>
      </c>
      <c r="AC32" s="191" t="s">
        <v>46</v>
      </c>
      <c r="AD32" s="191" t="s">
        <v>47</v>
      </c>
      <c r="AE32" s="191" t="s">
        <v>48</v>
      </c>
      <c r="AF32" s="203" t="s">
        <v>49</v>
      </c>
      <c r="AG32" s="335">
        <f>COUNTIF(B33:AF33,"u")</f>
        <v>0</v>
      </c>
      <c r="AH32" s="299">
        <f>COUNTIF(B33:AF33,"k")</f>
        <v>0</v>
      </c>
      <c r="AI32" s="336">
        <f>COUNTIF(B33:AF33,"c")+COUNTIF(B33:AF33,"l")+COUNTIF(B33:AF33,"s")+COUNTIF(B33:AF33,"b")+COUNTIF(B33:AF33,"m")+COUNTIF(B33:AF33,"e")+COUNTIF(B33:AF33,"r")+COUNTIF(B33:AF33,"w")</f>
        <v>0</v>
      </c>
    </row>
    <row r="33" spans="1:35" ht="24.95" customHeight="1" thickTop="1" thickBot="1" x14ac:dyDescent="0.3">
      <c r="A33" s="294"/>
      <c r="B33" s="222"/>
      <c r="C33" s="78"/>
      <c r="D33" s="105"/>
      <c r="E33" s="152"/>
      <c r="F33" s="204"/>
      <c r="G33" s="204"/>
      <c r="H33" s="152"/>
      <c r="I33" s="152"/>
      <c r="J33" s="152"/>
      <c r="K33" s="152"/>
      <c r="L33" s="152"/>
      <c r="M33" s="204"/>
      <c r="N33" s="204"/>
      <c r="O33" s="152"/>
      <c r="P33" s="152"/>
      <c r="Q33" s="152"/>
      <c r="R33" s="152"/>
      <c r="S33" s="152"/>
      <c r="T33" s="204"/>
      <c r="U33" s="102"/>
      <c r="V33" s="78"/>
      <c r="W33" s="78"/>
      <c r="X33" s="78"/>
      <c r="Y33" s="78"/>
      <c r="Z33" s="78"/>
      <c r="AA33" s="102"/>
      <c r="AB33" s="102"/>
      <c r="AC33" s="78"/>
      <c r="AD33" s="78"/>
      <c r="AE33" s="78"/>
      <c r="AF33" s="110"/>
      <c r="AG33" s="332"/>
      <c r="AH33" s="300"/>
      <c r="AI33" s="334"/>
    </row>
    <row r="34" spans="1:35" s="127" customFormat="1" ht="15.95" customHeight="1" thickTop="1" thickBot="1" x14ac:dyDescent="0.25">
      <c r="A34" s="293" t="s">
        <v>21</v>
      </c>
      <c r="B34" s="209" t="s">
        <v>50</v>
      </c>
      <c r="C34" s="189" t="s">
        <v>51</v>
      </c>
      <c r="D34" s="190" t="s">
        <v>45</v>
      </c>
      <c r="E34" s="191" t="s">
        <v>46</v>
      </c>
      <c r="F34" s="191" t="s">
        <v>47</v>
      </c>
      <c r="G34" s="191" t="s">
        <v>48</v>
      </c>
      <c r="H34" s="191" t="s">
        <v>49</v>
      </c>
      <c r="I34" s="191" t="s">
        <v>50</v>
      </c>
      <c r="J34" s="192" t="s">
        <v>51</v>
      </c>
      <c r="K34" s="190" t="s">
        <v>45</v>
      </c>
      <c r="L34" s="191" t="s">
        <v>46</v>
      </c>
      <c r="M34" s="191" t="s">
        <v>47</v>
      </c>
      <c r="N34" s="191" t="s">
        <v>48</v>
      </c>
      <c r="O34" s="191" t="s">
        <v>49</v>
      </c>
      <c r="P34" s="191" t="s">
        <v>50</v>
      </c>
      <c r="Q34" s="192" t="s">
        <v>51</v>
      </c>
      <c r="R34" s="190" t="s">
        <v>45</v>
      </c>
      <c r="S34" s="191" t="s">
        <v>46</v>
      </c>
      <c r="T34" s="191" t="s">
        <v>47</v>
      </c>
      <c r="U34" s="191" t="s">
        <v>48</v>
      </c>
      <c r="V34" s="191" t="s">
        <v>49</v>
      </c>
      <c r="W34" s="191" t="s">
        <v>50</v>
      </c>
      <c r="X34" s="192" t="s">
        <v>51</v>
      </c>
      <c r="Y34" s="190" t="s">
        <v>45</v>
      </c>
      <c r="Z34" s="191" t="s">
        <v>46</v>
      </c>
      <c r="AA34" s="191" t="s">
        <v>47</v>
      </c>
      <c r="AB34" s="191" t="s">
        <v>48</v>
      </c>
      <c r="AC34" s="191" t="s">
        <v>49</v>
      </c>
      <c r="AD34" s="191" t="s">
        <v>50</v>
      </c>
      <c r="AE34" s="192" t="s">
        <v>51</v>
      </c>
      <c r="AF34" s="206" t="s">
        <v>4</v>
      </c>
      <c r="AG34" s="335">
        <f>COUNTIF(B35:AF35,"u")</f>
        <v>0</v>
      </c>
      <c r="AH34" s="299">
        <f>COUNTIF(B35:AF35,"k")</f>
        <v>0</v>
      </c>
      <c r="AI34" s="336">
        <f>COUNTIF(B35:AF35,"c")+COUNTIF(B35:AF35,"l")+COUNTIF(B35:AF35,"s")+COUNTIF(B35:AF35,"b")+COUNTIF(B35:AF35,"m")+COUNTIF(B35:AF35,"e")+COUNTIF(B35:AF35,"r")+COUNTIF(B35:AF35,"w")</f>
        <v>0</v>
      </c>
    </row>
    <row r="35" spans="1:35" ht="24.95" customHeight="1" thickTop="1" thickBot="1" x14ac:dyDescent="0.3">
      <c r="A35" s="294"/>
      <c r="B35" s="169"/>
      <c r="C35" s="102"/>
      <c r="D35" s="102"/>
      <c r="E35" s="78"/>
      <c r="F35" s="78"/>
      <c r="G35" s="78"/>
      <c r="H35" s="78"/>
      <c r="I35" s="78"/>
      <c r="J35" s="102"/>
      <c r="K35" s="102"/>
      <c r="L35" s="78"/>
      <c r="M35" s="78"/>
      <c r="N35" s="78"/>
      <c r="O35" s="78"/>
      <c r="P35" s="78"/>
      <c r="Q35" s="102"/>
      <c r="R35" s="102"/>
      <c r="S35" s="78"/>
      <c r="T35" s="78"/>
      <c r="U35" s="78"/>
      <c r="V35" s="78"/>
      <c r="W35" s="78"/>
      <c r="X35" s="195"/>
      <c r="Y35" s="195"/>
      <c r="Z35" s="196"/>
      <c r="AA35" s="196"/>
      <c r="AB35" s="196"/>
      <c r="AC35" s="196"/>
      <c r="AD35" s="196"/>
      <c r="AE35" s="195"/>
      <c r="AF35" s="217"/>
      <c r="AG35" s="332"/>
      <c r="AH35" s="300"/>
      <c r="AI35" s="334"/>
    </row>
    <row r="36" spans="1:35" s="127" customFormat="1" ht="15.95" customHeight="1" thickTop="1" thickBot="1" x14ac:dyDescent="0.25">
      <c r="A36" s="293" t="s">
        <v>26</v>
      </c>
      <c r="B36" s="213" t="s">
        <v>45</v>
      </c>
      <c r="C36" s="191" t="s">
        <v>46</v>
      </c>
      <c r="D36" s="191" t="s">
        <v>47</v>
      </c>
      <c r="E36" s="191" t="s">
        <v>48</v>
      </c>
      <c r="F36" s="191" t="s">
        <v>49</v>
      </c>
      <c r="G36" s="191" t="s">
        <v>50</v>
      </c>
      <c r="H36" s="192" t="s">
        <v>51</v>
      </c>
      <c r="I36" s="190" t="s">
        <v>45</v>
      </c>
      <c r="J36" s="191" t="s">
        <v>46</v>
      </c>
      <c r="K36" s="191" t="s">
        <v>47</v>
      </c>
      <c r="L36" s="191" t="s">
        <v>48</v>
      </c>
      <c r="M36" s="191" t="s">
        <v>49</v>
      </c>
      <c r="N36" s="191" t="s">
        <v>50</v>
      </c>
      <c r="O36" s="192" t="s">
        <v>51</v>
      </c>
      <c r="P36" s="190" t="s">
        <v>45</v>
      </c>
      <c r="Q36" s="191" t="s">
        <v>46</v>
      </c>
      <c r="R36" s="191" t="s">
        <v>47</v>
      </c>
      <c r="S36" s="191" t="s">
        <v>48</v>
      </c>
      <c r="T36" s="191" t="s">
        <v>49</v>
      </c>
      <c r="U36" s="191" t="s">
        <v>50</v>
      </c>
      <c r="V36" s="192" t="s">
        <v>51</v>
      </c>
      <c r="W36" s="198" t="s">
        <v>45</v>
      </c>
      <c r="X36" s="187" t="s">
        <v>46</v>
      </c>
      <c r="Y36" s="223" t="s">
        <v>47</v>
      </c>
      <c r="Z36" s="223" t="s">
        <v>48</v>
      </c>
      <c r="AA36" s="223" t="s">
        <v>49</v>
      </c>
      <c r="AB36" s="199" t="s">
        <v>50</v>
      </c>
      <c r="AC36" s="200" t="s">
        <v>51</v>
      </c>
      <c r="AD36" s="201" t="s">
        <v>45</v>
      </c>
      <c r="AE36" s="199" t="s">
        <v>46</v>
      </c>
      <c r="AF36" s="224" t="s">
        <v>47</v>
      </c>
      <c r="AG36" s="297">
        <f>COUNTIF(B37:AF37,"u")</f>
        <v>0</v>
      </c>
      <c r="AH36" s="299">
        <f>COUNTIF(B37:AF37,"k")</f>
        <v>0</v>
      </c>
      <c r="AI36" s="336">
        <f>COUNTIF(B37:AF37,"c")+COUNTIF(B37:AF37,"l")+COUNTIF(B37:AF37,"s")+COUNTIF(B37:AF37,"b")+COUNTIF(B37:AF37,"m")+COUNTIF(B37:AF37,"e")+COUNTIF(B37:AF37,"r")+COUNTIF(B37:AF37,"w")</f>
        <v>0</v>
      </c>
    </row>
    <row r="37" spans="1:35" ht="24.95" customHeight="1" thickTop="1" thickBot="1" x14ac:dyDescent="0.3">
      <c r="A37" s="330"/>
      <c r="B37" s="231"/>
      <c r="C37" s="83"/>
      <c r="D37" s="83"/>
      <c r="E37" s="83"/>
      <c r="F37" s="83"/>
      <c r="G37" s="83"/>
      <c r="H37" s="112"/>
      <c r="I37" s="112"/>
      <c r="J37" s="83"/>
      <c r="K37" s="83"/>
      <c r="L37" s="83"/>
      <c r="M37" s="83"/>
      <c r="N37" s="83"/>
      <c r="O37" s="112"/>
      <c r="P37" s="112"/>
      <c r="Q37" s="83"/>
      <c r="R37" s="83"/>
      <c r="S37" s="83"/>
      <c r="T37" s="83"/>
      <c r="U37" s="83"/>
      <c r="V37" s="112"/>
      <c r="W37" s="112"/>
      <c r="X37" s="157"/>
      <c r="Y37" s="232"/>
      <c r="Z37" s="232"/>
      <c r="AA37" s="232"/>
      <c r="AB37" s="157"/>
      <c r="AC37" s="233"/>
      <c r="AD37" s="233"/>
      <c r="AE37" s="157"/>
      <c r="AF37" s="234"/>
      <c r="AG37" s="303"/>
      <c r="AH37" s="304"/>
      <c r="AI37" s="337"/>
    </row>
    <row r="38" spans="1:35" ht="15.95" customHeight="1" thickBot="1" x14ac:dyDescent="0.3">
      <c r="A38" s="225"/>
      <c r="B38" s="176">
        <v>1</v>
      </c>
      <c r="C38" s="176">
        <v>2</v>
      </c>
      <c r="D38" s="176">
        <v>3</v>
      </c>
      <c r="E38" s="176">
        <v>4</v>
      </c>
      <c r="F38" s="176">
        <v>5</v>
      </c>
      <c r="G38" s="176">
        <v>6</v>
      </c>
      <c r="H38" s="176">
        <v>7</v>
      </c>
      <c r="I38" s="176">
        <v>8</v>
      </c>
      <c r="J38" s="176">
        <v>9</v>
      </c>
      <c r="K38" s="176">
        <v>10</v>
      </c>
      <c r="L38" s="176">
        <v>11</v>
      </c>
      <c r="M38" s="176">
        <v>12</v>
      </c>
      <c r="N38" s="176">
        <v>13</v>
      </c>
      <c r="O38" s="176">
        <v>14</v>
      </c>
      <c r="P38" s="176">
        <v>15</v>
      </c>
      <c r="Q38" s="176">
        <v>16</v>
      </c>
      <c r="R38" s="176">
        <v>17</v>
      </c>
      <c r="S38" s="176">
        <v>18</v>
      </c>
      <c r="T38" s="176">
        <v>19</v>
      </c>
      <c r="U38" s="176">
        <v>20</v>
      </c>
      <c r="V38" s="176">
        <v>21</v>
      </c>
      <c r="W38" s="176">
        <v>22</v>
      </c>
      <c r="X38" s="176">
        <v>23</v>
      </c>
      <c r="Y38" s="176">
        <v>24</v>
      </c>
      <c r="Z38" s="176">
        <v>25</v>
      </c>
      <c r="AA38" s="176">
        <v>26</v>
      </c>
      <c r="AB38" s="176">
        <v>27</v>
      </c>
      <c r="AC38" s="176">
        <v>28</v>
      </c>
      <c r="AD38" s="176">
        <v>29</v>
      </c>
      <c r="AE38" s="176">
        <v>30</v>
      </c>
      <c r="AF38" s="177">
        <v>31</v>
      </c>
      <c r="AG38" s="92">
        <f>SUM(AG14:AG36)</f>
        <v>0</v>
      </c>
      <c r="AH38" s="93">
        <f>SUM(AH14:AH36)</f>
        <v>0</v>
      </c>
      <c r="AI38" s="94">
        <f>SUM(AI14:AI36)</f>
        <v>0</v>
      </c>
    </row>
    <row r="39" spans="1:35" ht="15.95" customHeight="1" thickBot="1" x14ac:dyDescent="0.3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184"/>
      <c r="AH39" s="184"/>
      <c r="AI39" s="184"/>
    </row>
    <row r="40" spans="1:35" s="1" customFormat="1" ht="19.899999999999999" customHeight="1" thickBot="1" x14ac:dyDescent="0.3">
      <c r="A40" s="1" t="s">
        <v>13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E40" s="291" t="s">
        <v>83</v>
      </c>
      <c r="AF40" s="292"/>
      <c r="AG40" s="255">
        <f>J11-AG38</f>
        <v>30</v>
      </c>
      <c r="AH40" s="184"/>
      <c r="AI40" s="184"/>
    </row>
    <row r="41" spans="1:35" s="1" customFormat="1" ht="19.899999999999999" customHeight="1" x14ac:dyDescent="0.25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</row>
    <row r="42" spans="1:35" ht="19.899999999999999" customHeight="1" x14ac:dyDescent="0.25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</row>
    <row r="43" spans="1:35" ht="19.899999999999999" customHeight="1" x14ac:dyDescent="0.25">
      <c r="A43" s="1" t="s">
        <v>14</v>
      </c>
    </row>
    <row r="44" spans="1:35" ht="19.899999999999999" customHeight="1" x14ac:dyDescent="0.25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</row>
    <row r="45" spans="1:35" ht="19.899999999999999" customHeight="1" x14ac:dyDescent="0.2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</row>
    <row r="47" spans="1:35" ht="19.899999999999999" customHeight="1" x14ac:dyDescent="0.25">
      <c r="B47" s="228" t="s">
        <v>59</v>
      </c>
      <c r="C47" s="2" t="s">
        <v>69</v>
      </c>
      <c r="E47" s="81"/>
      <c r="F47" s="81"/>
      <c r="G47" s="75" t="s">
        <v>63</v>
      </c>
      <c r="H47" s="2" t="s">
        <v>70</v>
      </c>
      <c r="L47" s="75" t="s">
        <v>67</v>
      </c>
      <c r="M47" s="2" t="s">
        <v>74</v>
      </c>
      <c r="Q47" s="236" t="s">
        <v>79</v>
      </c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</row>
    <row r="48" spans="1:35" ht="19.899999999999999" customHeight="1" x14ac:dyDescent="0.25">
      <c r="B48" s="75" t="s">
        <v>60</v>
      </c>
      <c r="C48" s="2" t="s">
        <v>77</v>
      </c>
      <c r="G48" s="75" t="s">
        <v>64</v>
      </c>
      <c r="H48" s="2" t="s">
        <v>71</v>
      </c>
      <c r="L48" s="75" t="s">
        <v>68</v>
      </c>
      <c r="M48" s="2" t="s">
        <v>73</v>
      </c>
    </row>
    <row r="49" spans="1:35" ht="19.899999999999999" customHeight="1" x14ac:dyDescent="0.25">
      <c r="B49" s="75" t="s">
        <v>76</v>
      </c>
      <c r="C49" s="2" t="s">
        <v>78</v>
      </c>
      <c r="G49" s="75" t="s">
        <v>65</v>
      </c>
      <c r="H49" s="2" t="s">
        <v>75</v>
      </c>
      <c r="L49" s="75"/>
    </row>
    <row r="50" spans="1:35" ht="19.899999999999999" customHeight="1" x14ac:dyDescent="0.25">
      <c r="A50" s="1"/>
      <c r="B50" s="75" t="s">
        <v>61</v>
      </c>
      <c r="C50" s="2" t="s">
        <v>62</v>
      </c>
      <c r="G50" s="75" t="s">
        <v>66</v>
      </c>
      <c r="H50" s="2" t="s">
        <v>72</v>
      </c>
      <c r="L50" s="75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9.899999999999999" customHeight="1" x14ac:dyDescent="0.25">
      <c r="A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9.899999999999999" customHeight="1" x14ac:dyDescent="0.25">
      <c r="N52" s="1"/>
    </row>
    <row r="53" spans="1:35" ht="19.899999999999999" customHeight="1" x14ac:dyDescent="0.25">
      <c r="N53" s="1"/>
    </row>
    <row r="54" spans="1:35" ht="19.899999999999999" customHeight="1" x14ac:dyDescent="0.25">
      <c r="N54" s="1"/>
    </row>
    <row r="55" spans="1:35" ht="19.899999999999999" customHeight="1" x14ac:dyDescent="0.25">
      <c r="N55" s="1"/>
    </row>
  </sheetData>
  <sheetProtection sheet="1" objects="1" scenarios="1"/>
  <mergeCells count="59">
    <mergeCell ref="AE40:AF40"/>
    <mergeCell ref="AG30:AG31"/>
    <mergeCell ref="AH30:AH31"/>
    <mergeCell ref="AI30:AI31"/>
    <mergeCell ref="AG32:AG33"/>
    <mergeCell ref="AH32:AH33"/>
    <mergeCell ref="AI32:AI33"/>
    <mergeCell ref="AG34:AG35"/>
    <mergeCell ref="AH34:AH35"/>
    <mergeCell ref="AI34:AI35"/>
    <mergeCell ref="AG36:AG37"/>
    <mergeCell ref="AH36:AH37"/>
    <mergeCell ref="AI36:AI37"/>
    <mergeCell ref="AG28:AG29"/>
    <mergeCell ref="AH28:AH29"/>
    <mergeCell ref="AI28:AI29"/>
    <mergeCell ref="AG22:AG23"/>
    <mergeCell ref="AH22:AH23"/>
    <mergeCell ref="AI22:AI23"/>
    <mergeCell ref="AG24:AG25"/>
    <mergeCell ref="AH24:AH25"/>
    <mergeCell ref="AI24:AI25"/>
    <mergeCell ref="AG26:AG27"/>
    <mergeCell ref="AH26:AH27"/>
    <mergeCell ref="AI26:AI27"/>
    <mergeCell ref="AG18:AG19"/>
    <mergeCell ref="AH18:AH19"/>
    <mergeCell ref="AI18:AI19"/>
    <mergeCell ref="AG20:AG21"/>
    <mergeCell ref="AH20:AH21"/>
    <mergeCell ref="AI20:AI21"/>
    <mergeCell ref="AG16:AG17"/>
    <mergeCell ref="AH16:AH17"/>
    <mergeCell ref="AI16:AI17"/>
    <mergeCell ref="E3:K3"/>
    <mergeCell ref="E5:K5"/>
    <mergeCell ref="W3:Y3"/>
    <mergeCell ref="J8:M8"/>
    <mergeCell ref="J9:M9"/>
    <mergeCell ref="J10:M10"/>
    <mergeCell ref="J11:M11"/>
    <mergeCell ref="W5:Y5"/>
    <mergeCell ref="A1:AI1"/>
    <mergeCell ref="J7:M7"/>
    <mergeCell ref="AG14:AG15"/>
    <mergeCell ref="AH14:AH15"/>
    <mergeCell ref="AI14:AI15"/>
    <mergeCell ref="A14:A15"/>
    <mergeCell ref="A16:A17"/>
    <mergeCell ref="A30:A31"/>
    <mergeCell ref="A32:A33"/>
    <mergeCell ref="A34:A35"/>
    <mergeCell ref="A36:A37"/>
    <mergeCell ref="A18:A19"/>
    <mergeCell ref="A20:A21"/>
    <mergeCell ref="A22:A23"/>
    <mergeCell ref="A24:A25"/>
    <mergeCell ref="A26:A27"/>
    <mergeCell ref="A28:A29"/>
  </mergeCells>
  <conditionalFormatting sqref="B15:AF37">
    <cfRule type="cellIs" dxfId="41" priority="1" operator="equal">
      <formula>"w"</formula>
    </cfRule>
    <cfRule type="cellIs" dxfId="40" priority="2" operator="equal">
      <formula>"r"</formula>
    </cfRule>
    <cfRule type="cellIs" dxfId="39" priority="11" operator="equal">
      <formula>"e"</formula>
    </cfRule>
    <cfRule type="cellIs" dxfId="38" priority="12" operator="equal">
      <formula>"m"</formula>
    </cfRule>
    <cfRule type="cellIs" dxfId="37" priority="13" operator="equal">
      <formula>"b"</formula>
    </cfRule>
    <cfRule type="cellIs" dxfId="36" priority="14" operator="equal">
      <formula>"s"</formula>
    </cfRule>
    <cfRule type="cellIs" dxfId="35" priority="15" operator="equal">
      <formula>"l"</formula>
    </cfRule>
    <cfRule type="cellIs" dxfId="34" priority="16" operator="equal">
      <formula>"c"</formula>
    </cfRule>
    <cfRule type="cellIs" dxfId="33" priority="17" operator="equal">
      <formula>"k"</formula>
    </cfRule>
    <cfRule type="cellIs" dxfId="32" priority="18" operator="equal">
      <formula>"u"</formula>
    </cfRule>
  </conditionalFormatting>
  <hyperlinks>
    <hyperlink ref="X16" r:id="rId1" display="Mo" xr:uid="{F1063E51-22C7-42A0-9D24-599B4E99F242}"/>
    <hyperlink ref="X28" r:id="rId2" display="Mo" xr:uid="{B3BF1B87-0BC7-478F-9D34-D0324D8AFB76}"/>
  </hyperlink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55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448F-DDAC-4811-A7C9-5FD5DC30A831}">
  <sheetPr>
    <pageSetUpPr fitToPage="1"/>
  </sheetPr>
  <dimension ref="A1:AL50"/>
  <sheetViews>
    <sheetView topLeftCell="A21" zoomScaleNormal="100" workbookViewId="0">
      <selection activeCell="AD40" sqref="AD40"/>
    </sheetView>
  </sheetViews>
  <sheetFormatPr baseColWidth="10" defaultColWidth="11.5703125" defaultRowHeight="19.899999999999999" customHeight="1" x14ac:dyDescent="0.25"/>
  <cols>
    <col min="1" max="1" width="7.7109375" style="2" customWidth="1"/>
    <col min="2" max="32" width="4.28515625" style="2" customWidth="1"/>
    <col min="33" max="35" width="7.7109375" style="2" customWidth="1"/>
    <col min="36" max="36" width="11.5703125" style="2"/>
    <col min="37" max="37" width="6.140625" style="2" customWidth="1"/>
    <col min="38" max="16384" width="11.5703125" style="2"/>
  </cols>
  <sheetData>
    <row r="1" spans="1:38" s="1" customFormat="1" ht="19.899999999999999" customHeight="1" x14ac:dyDescent="0.3">
      <c r="A1" s="343" t="s">
        <v>44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K1" s="3"/>
      <c r="AL1" s="4"/>
    </row>
    <row r="2" spans="1:38" s="1" customFormat="1" ht="19.899999999999999" customHeight="1" x14ac:dyDescent="0.25">
      <c r="W2" s="2"/>
      <c r="X2" s="2"/>
      <c r="Y2" s="2"/>
      <c r="Z2" s="2"/>
      <c r="AA2" s="2"/>
    </row>
    <row r="3" spans="1:38" s="1" customFormat="1" ht="19.899999999999999" customHeight="1" x14ac:dyDescent="0.25">
      <c r="B3" s="1" t="s">
        <v>0</v>
      </c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T3" s="1" t="s">
        <v>1</v>
      </c>
      <c r="W3" s="345"/>
      <c r="X3" s="344"/>
      <c r="Y3" s="344"/>
      <c r="Z3" s="344"/>
      <c r="AA3" s="344"/>
      <c r="AB3" s="344"/>
      <c r="AC3" s="344"/>
      <c r="AG3" s="44"/>
    </row>
    <row r="4" spans="1:38" s="1" customFormat="1" ht="19.899999999999999" customHeight="1" x14ac:dyDescent="0.25">
      <c r="X4" s="3"/>
      <c r="AA4" s="2"/>
      <c r="AG4" s="44"/>
    </row>
    <row r="5" spans="1:38" s="1" customFormat="1" ht="19.899999999999999" customHeight="1" x14ac:dyDescent="0.25">
      <c r="B5" s="47" t="s">
        <v>2</v>
      </c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T5" s="1" t="s">
        <v>3</v>
      </c>
      <c r="W5" s="345"/>
      <c r="X5" s="344"/>
      <c r="Y5" s="344"/>
      <c r="Z5" s="344"/>
      <c r="AA5" s="344"/>
      <c r="AB5" s="344"/>
      <c r="AC5" s="344"/>
      <c r="AG5" s="44"/>
    </row>
    <row r="6" spans="1:38" s="1" customFormat="1" ht="19.899999999999999" customHeight="1" x14ac:dyDescent="0.25">
      <c r="W6" s="2"/>
      <c r="X6" s="2"/>
      <c r="Y6" s="2"/>
      <c r="Z6" s="2"/>
      <c r="AA6" s="2"/>
      <c r="AG6" s="44"/>
    </row>
    <row r="7" spans="1:38" ht="19.899999999999999" customHeight="1" x14ac:dyDescent="0.25">
      <c r="B7" s="2" t="s">
        <v>38</v>
      </c>
      <c r="M7" s="7"/>
      <c r="N7" s="7"/>
      <c r="O7" s="315">
        <f>30/5*W7/12*W8</f>
        <v>30</v>
      </c>
      <c r="P7" s="316"/>
      <c r="Q7" s="316"/>
      <c r="R7" s="316"/>
      <c r="S7" s="2" t="s">
        <v>5</v>
      </c>
      <c r="W7" s="86">
        <v>5</v>
      </c>
      <c r="X7" s="2" t="s">
        <v>31</v>
      </c>
      <c r="AA7" s="75"/>
    </row>
    <row r="8" spans="1:38" ht="19.899999999999999" customHeight="1" x14ac:dyDescent="0.25">
      <c r="B8" s="2" t="s">
        <v>36</v>
      </c>
      <c r="O8" s="340">
        <v>0</v>
      </c>
      <c r="P8" s="341"/>
      <c r="Q8" s="341"/>
      <c r="R8" s="341"/>
      <c r="S8" s="2" t="s">
        <v>5</v>
      </c>
      <c r="W8" s="86">
        <v>12</v>
      </c>
      <c r="X8" s="2" t="s">
        <v>32</v>
      </c>
    </row>
    <row r="9" spans="1:38" ht="19.899999999999999" customHeight="1" x14ac:dyDescent="0.25">
      <c r="B9" s="2" t="s">
        <v>37</v>
      </c>
      <c r="O9" s="342">
        <v>0</v>
      </c>
      <c r="P9" s="342"/>
      <c r="Q9" s="342"/>
      <c r="R9" s="342"/>
      <c r="S9" s="2" t="s">
        <v>5</v>
      </c>
      <c r="W9" s="87"/>
    </row>
    <row r="10" spans="1:38" ht="19.899999999999999" customHeight="1" x14ac:dyDescent="0.25">
      <c r="B10" s="2" t="s">
        <v>7</v>
      </c>
      <c r="O10" s="342">
        <v>0</v>
      </c>
      <c r="P10" s="342"/>
      <c r="Q10" s="342"/>
      <c r="R10" s="342"/>
      <c r="S10" s="2" t="s">
        <v>5</v>
      </c>
      <c r="W10" s="2" t="s">
        <v>39</v>
      </c>
    </row>
    <row r="11" spans="1:38" ht="19.899999999999999" customHeight="1" thickBot="1" x14ac:dyDescent="0.3">
      <c r="B11" s="1" t="s">
        <v>8</v>
      </c>
      <c r="O11" s="314">
        <f>SUM(O7:R10)</f>
        <v>30</v>
      </c>
      <c r="P11" s="314"/>
      <c r="Q11" s="314"/>
      <c r="R11" s="314"/>
      <c r="S11" s="1" t="s">
        <v>5</v>
      </c>
      <c r="T11" s="1"/>
      <c r="AC11" s="88"/>
      <c r="AD11" s="88"/>
    </row>
    <row r="12" spans="1:38" ht="19.899999999999999" customHeight="1" thickTop="1" thickBot="1" x14ac:dyDescent="0.3"/>
    <row r="13" spans="1:38" ht="19.899999999999999" customHeight="1" x14ac:dyDescent="0.25">
      <c r="A13" s="45"/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8">
        <v>11</v>
      </c>
      <c r="M13" s="8">
        <v>12</v>
      </c>
      <c r="N13" s="8">
        <v>13</v>
      </c>
      <c r="O13" s="8">
        <v>14</v>
      </c>
      <c r="P13" s="8">
        <v>15</v>
      </c>
      <c r="Q13" s="8">
        <v>16</v>
      </c>
      <c r="R13" s="8">
        <v>17</v>
      </c>
      <c r="S13" s="8">
        <v>18</v>
      </c>
      <c r="T13" s="8">
        <v>19</v>
      </c>
      <c r="U13" s="8">
        <v>20</v>
      </c>
      <c r="V13" s="8">
        <v>21</v>
      </c>
      <c r="W13" s="8">
        <v>22</v>
      </c>
      <c r="X13" s="8">
        <v>23</v>
      </c>
      <c r="Y13" s="8">
        <v>24</v>
      </c>
      <c r="Z13" s="8">
        <v>25</v>
      </c>
      <c r="AA13" s="8">
        <v>26</v>
      </c>
      <c r="AB13" s="8">
        <v>27</v>
      </c>
      <c r="AC13" s="8">
        <v>28</v>
      </c>
      <c r="AD13" s="8">
        <v>29</v>
      </c>
      <c r="AE13" s="8">
        <v>30</v>
      </c>
      <c r="AF13" s="9">
        <v>31</v>
      </c>
      <c r="AG13" s="67" t="s">
        <v>9</v>
      </c>
      <c r="AH13" s="8" t="s">
        <v>10</v>
      </c>
      <c r="AI13" s="9" t="s">
        <v>11</v>
      </c>
    </row>
    <row r="14" spans="1:38" ht="19.899999999999999" customHeight="1" thickBot="1" x14ac:dyDescent="0.3">
      <c r="A14" s="12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23"/>
      <c r="AG14" s="89" t="s">
        <v>5</v>
      </c>
      <c r="AH14" s="90" t="s">
        <v>5</v>
      </c>
      <c r="AI14" s="91" t="s">
        <v>5</v>
      </c>
    </row>
    <row r="15" spans="1:38" s="127" customFormat="1" ht="15" customHeight="1" x14ac:dyDescent="0.2">
      <c r="A15" s="339" t="s">
        <v>22</v>
      </c>
      <c r="B15" s="166" t="s">
        <v>45</v>
      </c>
      <c r="C15" s="131" t="s">
        <v>46</v>
      </c>
      <c r="D15" s="131" t="s">
        <v>47</v>
      </c>
      <c r="E15" s="131" t="s">
        <v>48</v>
      </c>
      <c r="F15" s="131" t="s">
        <v>49</v>
      </c>
      <c r="G15" s="131" t="s">
        <v>50</v>
      </c>
      <c r="H15" s="132" t="s">
        <v>51</v>
      </c>
      <c r="I15" s="133" t="s">
        <v>45</v>
      </c>
      <c r="J15" s="131" t="s">
        <v>46</v>
      </c>
      <c r="K15" s="131" t="s">
        <v>47</v>
      </c>
      <c r="L15" s="131" t="s">
        <v>48</v>
      </c>
      <c r="M15" s="131" t="s">
        <v>49</v>
      </c>
      <c r="N15" s="131" t="s">
        <v>50</v>
      </c>
      <c r="O15" s="132" t="s">
        <v>51</v>
      </c>
      <c r="P15" s="133" t="s">
        <v>45</v>
      </c>
      <c r="Q15" s="131" t="s">
        <v>46</v>
      </c>
      <c r="R15" s="131" t="s">
        <v>47</v>
      </c>
      <c r="S15" s="131" t="s">
        <v>48</v>
      </c>
      <c r="T15" s="131" t="s">
        <v>49</v>
      </c>
      <c r="U15" s="131" t="s">
        <v>50</v>
      </c>
      <c r="V15" s="132" t="s">
        <v>51</v>
      </c>
      <c r="W15" s="133" t="s">
        <v>45</v>
      </c>
      <c r="X15" s="131" t="s">
        <v>46</v>
      </c>
      <c r="Y15" s="131" t="s">
        <v>47</v>
      </c>
      <c r="Z15" s="131" t="s">
        <v>48</v>
      </c>
      <c r="AA15" s="131" t="s">
        <v>49</v>
      </c>
      <c r="AB15" s="131" t="s">
        <v>50</v>
      </c>
      <c r="AC15" s="132" t="s">
        <v>51</v>
      </c>
      <c r="AD15" s="133" t="s">
        <v>45</v>
      </c>
      <c r="AE15" s="131" t="s">
        <v>46</v>
      </c>
      <c r="AF15" s="134" t="s">
        <v>47</v>
      </c>
      <c r="AG15" s="124"/>
      <c r="AH15" s="125"/>
      <c r="AI15" s="126"/>
    </row>
    <row r="16" spans="1:38" ht="19.899999999999999" customHeight="1" x14ac:dyDescent="0.25">
      <c r="A16" s="294"/>
      <c r="B16" s="167"/>
      <c r="C16" s="152"/>
      <c r="D16" s="152"/>
      <c r="E16" s="152"/>
      <c r="F16" s="152"/>
      <c r="G16" s="152"/>
      <c r="H16" s="153"/>
      <c r="I16" s="154"/>
      <c r="J16" s="152"/>
      <c r="K16" s="152"/>
      <c r="L16" s="152"/>
      <c r="M16" s="152"/>
      <c r="N16" s="152"/>
      <c r="O16" s="153"/>
      <c r="P16" s="154"/>
      <c r="Q16" s="152"/>
      <c r="R16" s="152"/>
      <c r="S16" s="152"/>
      <c r="T16" s="152"/>
      <c r="U16" s="152"/>
      <c r="V16" s="153"/>
      <c r="W16" s="154"/>
      <c r="X16" s="152"/>
      <c r="Y16" s="152"/>
      <c r="Z16" s="152"/>
      <c r="AA16" s="152"/>
      <c r="AB16" s="152"/>
      <c r="AC16" s="153"/>
      <c r="AD16" s="154"/>
      <c r="AE16" s="152"/>
      <c r="AF16" s="155"/>
      <c r="AG16" s="95">
        <f>COUNTIF(B16:AF16,"u")</f>
        <v>0</v>
      </c>
      <c r="AH16" s="96">
        <f>COUNTIF(B16:AF16,"k")</f>
        <v>0</v>
      </c>
      <c r="AI16" s="97">
        <f>COUNTIF(B16:AF16,"f")+COUNTIF(B16:AF16,"l")+COUNTIF(B16:AF16,"s")+COUNTIF(B16:AF16,"b")+COUNTIF(B16:AF16,"m")+COUNTIF(B16:AF16,"e")</f>
        <v>0</v>
      </c>
    </row>
    <row r="17" spans="1:35" s="127" customFormat="1" ht="15" customHeight="1" x14ac:dyDescent="0.2">
      <c r="A17" s="293" t="s">
        <v>23</v>
      </c>
      <c r="B17" s="168" t="s">
        <v>48</v>
      </c>
      <c r="C17" s="135" t="s">
        <v>49</v>
      </c>
      <c r="D17" s="135" t="s">
        <v>50</v>
      </c>
      <c r="E17" s="136" t="s">
        <v>51</v>
      </c>
      <c r="F17" s="137" t="s">
        <v>45</v>
      </c>
      <c r="G17" s="135" t="s">
        <v>46</v>
      </c>
      <c r="H17" s="135" t="s">
        <v>47</v>
      </c>
      <c r="I17" s="135" t="s">
        <v>48</v>
      </c>
      <c r="J17" s="135" t="s">
        <v>49</v>
      </c>
      <c r="K17" s="135" t="s">
        <v>50</v>
      </c>
      <c r="L17" s="136" t="s">
        <v>51</v>
      </c>
      <c r="M17" s="137" t="s">
        <v>45</v>
      </c>
      <c r="N17" s="135" t="s">
        <v>46</v>
      </c>
      <c r="O17" s="135" t="s">
        <v>47</v>
      </c>
      <c r="P17" s="135" t="s">
        <v>48</v>
      </c>
      <c r="Q17" s="135" t="s">
        <v>49</v>
      </c>
      <c r="R17" s="135" t="s">
        <v>50</v>
      </c>
      <c r="S17" s="136" t="s">
        <v>51</v>
      </c>
      <c r="T17" s="137" t="s">
        <v>45</v>
      </c>
      <c r="U17" s="135" t="s">
        <v>46</v>
      </c>
      <c r="V17" s="135" t="s">
        <v>47</v>
      </c>
      <c r="W17" s="135" t="s">
        <v>48</v>
      </c>
      <c r="X17" s="135" t="s">
        <v>49</v>
      </c>
      <c r="Y17" s="135" t="s">
        <v>50</v>
      </c>
      <c r="Z17" s="136" t="s">
        <v>51</v>
      </c>
      <c r="AA17" s="137" t="s">
        <v>45</v>
      </c>
      <c r="AB17" s="135" t="s">
        <v>46</v>
      </c>
      <c r="AC17" s="135" t="s">
        <v>47</v>
      </c>
      <c r="AD17" s="138" t="s">
        <v>4</v>
      </c>
      <c r="AE17" s="139" t="s">
        <v>4</v>
      </c>
      <c r="AF17" s="140" t="s">
        <v>4</v>
      </c>
      <c r="AG17" s="128"/>
      <c r="AH17" s="129"/>
      <c r="AI17" s="130"/>
    </row>
    <row r="18" spans="1:35" ht="19.899999999999999" customHeight="1" x14ac:dyDescent="0.25">
      <c r="A18" s="294"/>
      <c r="B18" s="169"/>
      <c r="C18" s="152"/>
      <c r="D18" s="152"/>
      <c r="E18" s="153"/>
      <c r="F18" s="154"/>
      <c r="G18" s="152"/>
      <c r="H18" s="152"/>
      <c r="I18" s="152"/>
      <c r="J18" s="152"/>
      <c r="K18" s="152"/>
      <c r="L18" s="153"/>
      <c r="M18" s="154"/>
      <c r="N18" s="152"/>
      <c r="O18" s="152"/>
      <c r="P18" s="152"/>
      <c r="Q18" s="152"/>
      <c r="R18" s="152"/>
      <c r="S18" s="153"/>
      <c r="T18" s="154"/>
      <c r="U18" s="152"/>
      <c r="V18" s="152"/>
      <c r="W18" s="152"/>
      <c r="X18" s="152"/>
      <c r="Y18" s="152"/>
      <c r="Z18" s="153"/>
      <c r="AA18" s="154"/>
      <c r="AB18" s="152"/>
      <c r="AC18" s="152"/>
      <c r="AD18" s="147"/>
      <c r="AE18" s="148"/>
      <c r="AF18" s="149"/>
      <c r="AG18" s="95">
        <f>COUNTIF(B18:AF18,"u")</f>
        <v>0</v>
      </c>
      <c r="AH18" s="96">
        <f>COUNTIF(B18:AF18,"k")</f>
        <v>0</v>
      </c>
      <c r="AI18" s="97">
        <f>COUNTIF(B18:AF18,"f")+COUNTIF(B18:AF18,"l")+COUNTIF(B18:AF18,"s")+COUNTIF(B18:AF18,"b")+COUNTIF(B18:AF18,"m")+COUNTIF(B18:AF18,"e")</f>
        <v>0</v>
      </c>
    </row>
    <row r="19" spans="1:35" s="127" customFormat="1" ht="15" customHeight="1" x14ac:dyDescent="0.2">
      <c r="A19" s="293" t="s">
        <v>52</v>
      </c>
      <c r="B19" s="168" t="s">
        <v>48</v>
      </c>
      <c r="C19" s="135" t="s">
        <v>49</v>
      </c>
      <c r="D19" s="135" t="s">
        <v>50</v>
      </c>
      <c r="E19" s="136" t="s">
        <v>51</v>
      </c>
      <c r="F19" s="137" t="s">
        <v>45</v>
      </c>
      <c r="G19" s="135" t="s">
        <v>46</v>
      </c>
      <c r="H19" s="135" t="s">
        <v>47</v>
      </c>
      <c r="I19" s="135" t="s">
        <v>48</v>
      </c>
      <c r="J19" s="135" t="s">
        <v>49</v>
      </c>
      <c r="K19" s="135" t="s">
        <v>50</v>
      </c>
      <c r="L19" s="136" t="s">
        <v>51</v>
      </c>
      <c r="M19" s="137" t="s">
        <v>45</v>
      </c>
      <c r="N19" s="135" t="s">
        <v>46</v>
      </c>
      <c r="O19" s="135" t="s">
        <v>47</v>
      </c>
      <c r="P19" s="135" t="s">
        <v>48</v>
      </c>
      <c r="Q19" s="135" t="s">
        <v>49</v>
      </c>
      <c r="R19" s="135" t="s">
        <v>50</v>
      </c>
      <c r="S19" s="136" t="s">
        <v>51</v>
      </c>
      <c r="T19" s="137" t="s">
        <v>45</v>
      </c>
      <c r="U19" s="135" t="s">
        <v>46</v>
      </c>
      <c r="V19" s="135" t="s">
        <v>47</v>
      </c>
      <c r="W19" s="135" t="s">
        <v>48</v>
      </c>
      <c r="X19" s="135" t="s">
        <v>49</v>
      </c>
      <c r="Y19" s="135" t="s">
        <v>50</v>
      </c>
      <c r="Z19" s="136" t="s">
        <v>51</v>
      </c>
      <c r="AA19" s="137" t="s">
        <v>45</v>
      </c>
      <c r="AB19" s="135" t="s">
        <v>46</v>
      </c>
      <c r="AC19" s="135" t="s">
        <v>47</v>
      </c>
      <c r="AD19" s="141" t="s">
        <v>48</v>
      </c>
      <c r="AE19" s="141" t="s">
        <v>49</v>
      </c>
      <c r="AF19" s="142" t="s">
        <v>50</v>
      </c>
      <c r="AG19" s="128"/>
      <c r="AH19" s="129"/>
      <c r="AI19" s="130"/>
    </row>
    <row r="20" spans="1:35" ht="19.899999999999999" customHeight="1" x14ac:dyDescent="0.25">
      <c r="A20" s="294"/>
      <c r="B20" s="169"/>
      <c r="C20" s="152"/>
      <c r="D20" s="152"/>
      <c r="E20" s="153"/>
      <c r="F20" s="154"/>
      <c r="G20" s="152"/>
      <c r="H20" s="152"/>
      <c r="I20" s="152"/>
      <c r="J20" s="152"/>
      <c r="K20" s="152"/>
      <c r="L20" s="153"/>
      <c r="M20" s="154"/>
      <c r="N20" s="152"/>
      <c r="O20" s="162"/>
      <c r="P20" s="162"/>
      <c r="Q20" s="162"/>
      <c r="R20" s="162"/>
      <c r="S20" s="153"/>
      <c r="T20" s="154"/>
      <c r="U20" s="152"/>
      <c r="V20" s="152"/>
      <c r="W20" s="152"/>
      <c r="X20" s="152"/>
      <c r="Y20" s="152"/>
      <c r="Z20" s="153"/>
      <c r="AA20" s="154"/>
      <c r="AB20" s="152"/>
      <c r="AC20" s="152"/>
      <c r="AD20" s="152"/>
      <c r="AE20" s="152"/>
      <c r="AF20" s="155"/>
      <c r="AG20" s="95">
        <f>COUNTIF(B20:AF20,"u")</f>
        <v>0</v>
      </c>
      <c r="AH20" s="96">
        <f>COUNTIF(B20:AF20,"k")</f>
        <v>0</v>
      </c>
      <c r="AI20" s="97">
        <f>COUNTIF(B20:AF20,"f")+COUNTIF(B20:AF20,"l")+COUNTIF(B20:AF20,"s")+COUNTIF(B20:AF20,"b")+COUNTIF(B20:AF20,"m")+COUNTIF(B20:AF20,"e")</f>
        <v>0</v>
      </c>
    </row>
    <row r="21" spans="1:35" s="127" customFormat="1" ht="15" customHeight="1" x14ac:dyDescent="0.2">
      <c r="A21" s="293" t="s">
        <v>16</v>
      </c>
      <c r="B21" s="170" t="s">
        <v>51</v>
      </c>
      <c r="C21" s="137" t="s">
        <v>45</v>
      </c>
      <c r="D21" s="135" t="s">
        <v>46</v>
      </c>
      <c r="E21" s="135" t="s">
        <v>47</v>
      </c>
      <c r="F21" s="135" t="s">
        <v>48</v>
      </c>
      <c r="G21" s="135" t="s">
        <v>49</v>
      </c>
      <c r="H21" s="143" t="s">
        <v>50</v>
      </c>
      <c r="I21" s="136" t="s">
        <v>51</v>
      </c>
      <c r="J21" s="137" t="s">
        <v>45</v>
      </c>
      <c r="K21" s="143" t="s">
        <v>46</v>
      </c>
      <c r="L21" s="135" t="s">
        <v>47</v>
      </c>
      <c r="M21" s="135" t="s">
        <v>48</v>
      </c>
      <c r="N21" s="135" t="s">
        <v>49</v>
      </c>
      <c r="O21" s="135" t="s">
        <v>50</v>
      </c>
      <c r="P21" s="136" t="s">
        <v>51</v>
      </c>
      <c r="Q21" s="137" t="s">
        <v>45</v>
      </c>
      <c r="R21" s="135" t="s">
        <v>46</v>
      </c>
      <c r="S21" s="135" t="s">
        <v>47</v>
      </c>
      <c r="T21" s="135" t="s">
        <v>48</v>
      </c>
      <c r="U21" s="135" t="s">
        <v>49</v>
      </c>
      <c r="V21" s="135" t="s">
        <v>50</v>
      </c>
      <c r="W21" s="136" t="s">
        <v>51</v>
      </c>
      <c r="X21" s="137" t="s">
        <v>45</v>
      </c>
      <c r="Y21" s="135" t="s">
        <v>46</v>
      </c>
      <c r="Z21" s="135" t="s">
        <v>47</v>
      </c>
      <c r="AA21" s="135" t="s">
        <v>48</v>
      </c>
      <c r="AB21" s="135" t="s">
        <v>49</v>
      </c>
      <c r="AC21" s="135" t="s">
        <v>50</v>
      </c>
      <c r="AD21" s="136" t="s">
        <v>51</v>
      </c>
      <c r="AE21" s="137" t="s">
        <v>45</v>
      </c>
      <c r="AF21" s="144" t="s">
        <v>4</v>
      </c>
      <c r="AG21" s="128"/>
      <c r="AH21" s="129"/>
      <c r="AI21" s="130"/>
    </row>
    <row r="22" spans="1:35" ht="19.899999999999999" customHeight="1" x14ac:dyDescent="0.25">
      <c r="A22" s="294"/>
      <c r="B22" s="171"/>
      <c r="C22" s="154"/>
      <c r="D22" s="152"/>
      <c r="E22" s="152"/>
      <c r="F22" s="152"/>
      <c r="G22" s="152"/>
      <c r="H22" s="151"/>
      <c r="I22" s="153"/>
      <c r="J22" s="154"/>
      <c r="K22" s="151"/>
      <c r="L22" s="152"/>
      <c r="M22" s="152"/>
      <c r="N22" s="152"/>
      <c r="O22" s="152"/>
      <c r="P22" s="153"/>
      <c r="Q22" s="154"/>
      <c r="R22" s="152"/>
      <c r="S22" s="152"/>
      <c r="T22" s="152"/>
      <c r="U22" s="152"/>
      <c r="V22" s="152"/>
      <c r="W22" s="153"/>
      <c r="X22" s="154"/>
      <c r="Y22" s="152"/>
      <c r="Z22" s="152"/>
      <c r="AA22" s="152"/>
      <c r="AB22" s="152"/>
      <c r="AC22" s="152"/>
      <c r="AD22" s="153"/>
      <c r="AE22" s="154"/>
      <c r="AF22" s="150"/>
      <c r="AG22" s="95">
        <f>COUNTIF(B22:AF22,"u")</f>
        <v>0</v>
      </c>
      <c r="AH22" s="96">
        <f>COUNTIF(B22:AF22,"k")</f>
        <v>0</v>
      </c>
      <c r="AI22" s="97">
        <f>COUNTIF(B22:AF22,"f")+COUNTIF(B22:AF22,"l")+COUNTIF(B22:AF22,"s")+COUNTIF(B22:AF22,"b")+COUNTIF(B22:AF22,"m")+COUNTIF(B22:AF22,"e")</f>
        <v>0</v>
      </c>
    </row>
    <row r="23" spans="1:35" s="127" customFormat="1" ht="15" customHeight="1" x14ac:dyDescent="0.2">
      <c r="A23" s="293" t="s">
        <v>12</v>
      </c>
      <c r="B23" s="172" t="s">
        <v>46</v>
      </c>
      <c r="C23" s="135" t="s">
        <v>47</v>
      </c>
      <c r="D23" s="135" t="s">
        <v>48</v>
      </c>
      <c r="E23" s="135" t="s">
        <v>49</v>
      </c>
      <c r="F23" s="135" t="s">
        <v>50</v>
      </c>
      <c r="G23" s="136" t="s">
        <v>51</v>
      </c>
      <c r="H23" s="137" t="s">
        <v>45</v>
      </c>
      <c r="I23" s="135" t="s">
        <v>46</v>
      </c>
      <c r="J23" s="135" t="s">
        <v>47</v>
      </c>
      <c r="K23" s="135" t="s">
        <v>48</v>
      </c>
      <c r="L23" s="135" t="s">
        <v>49</v>
      </c>
      <c r="M23" s="135" t="s">
        <v>50</v>
      </c>
      <c r="N23" s="136" t="s">
        <v>51</v>
      </c>
      <c r="O23" s="137" t="s">
        <v>45</v>
      </c>
      <c r="P23" s="135" t="s">
        <v>46</v>
      </c>
      <c r="Q23" s="135" t="s">
        <v>47</v>
      </c>
      <c r="R23" s="135" t="s">
        <v>48</v>
      </c>
      <c r="S23" s="143" t="s">
        <v>49</v>
      </c>
      <c r="T23" s="135" t="s">
        <v>50</v>
      </c>
      <c r="U23" s="136" t="s">
        <v>51</v>
      </c>
      <c r="V23" s="137" t="s">
        <v>45</v>
      </c>
      <c r="W23" s="135" t="s">
        <v>46</v>
      </c>
      <c r="X23" s="135" t="s">
        <v>47</v>
      </c>
      <c r="Y23" s="135" t="s">
        <v>48</v>
      </c>
      <c r="Z23" s="135" t="s">
        <v>49</v>
      </c>
      <c r="AA23" s="135" t="s">
        <v>50</v>
      </c>
      <c r="AB23" s="136" t="s">
        <v>51</v>
      </c>
      <c r="AC23" s="137" t="s">
        <v>45</v>
      </c>
      <c r="AD23" s="143" t="s">
        <v>46</v>
      </c>
      <c r="AE23" s="135" t="s">
        <v>47</v>
      </c>
      <c r="AF23" s="145" t="s">
        <v>48</v>
      </c>
      <c r="AG23" s="128"/>
      <c r="AH23" s="129"/>
      <c r="AI23" s="130"/>
    </row>
    <row r="24" spans="1:35" ht="19.899999999999999" customHeight="1" x14ac:dyDescent="0.25">
      <c r="A24" s="294"/>
      <c r="B24" s="167"/>
      <c r="C24" s="152"/>
      <c r="D24" s="152"/>
      <c r="E24" s="152"/>
      <c r="F24" s="152"/>
      <c r="G24" s="153"/>
      <c r="H24" s="154"/>
      <c r="I24" s="152"/>
      <c r="J24" s="152"/>
      <c r="K24" s="152"/>
      <c r="L24" s="152"/>
      <c r="M24" s="152"/>
      <c r="N24" s="153"/>
      <c r="O24" s="154"/>
      <c r="P24" s="152"/>
      <c r="Q24" s="152"/>
      <c r="R24" s="152"/>
      <c r="S24" s="151"/>
      <c r="T24" s="152"/>
      <c r="U24" s="153"/>
      <c r="V24" s="154"/>
      <c r="W24" s="152"/>
      <c r="X24" s="152"/>
      <c r="Y24" s="152"/>
      <c r="Z24" s="152"/>
      <c r="AA24" s="152"/>
      <c r="AB24" s="153"/>
      <c r="AC24" s="154"/>
      <c r="AD24" s="151"/>
      <c r="AE24" s="152"/>
      <c r="AF24" s="155"/>
      <c r="AG24" s="95">
        <f>COUNTIF(B24:AF24,"u")</f>
        <v>0</v>
      </c>
      <c r="AH24" s="96">
        <f>COUNTIF(B24:AF24,"k")</f>
        <v>0</v>
      </c>
      <c r="AI24" s="97">
        <f>COUNTIF(B24:AF24,"f")+COUNTIF(B24:AF24,"l")+COUNTIF(B24:AF24,"s")+COUNTIF(B24:AF24,"b")+COUNTIF(B24:AF24,"m")+COUNTIF(B24:AF24,"e")</f>
        <v>0</v>
      </c>
    </row>
    <row r="25" spans="1:35" s="127" customFormat="1" ht="15" customHeight="1" x14ac:dyDescent="0.2">
      <c r="A25" s="293" t="s">
        <v>17</v>
      </c>
      <c r="B25" s="168" t="s">
        <v>49</v>
      </c>
      <c r="C25" s="135" t="s">
        <v>50</v>
      </c>
      <c r="D25" s="136" t="s">
        <v>51</v>
      </c>
      <c r="E25" s="137" t="s">
        <v>45</v>
      </c>
      <c r="F25" s="135" t="s">
        <v>46</v>
      </c>
      <c r="G25" s="135" t="s">
        <v>47</v>
      </c>
      <c r="H25" s="135" t="s">
        <v>48</v>
      </c>
      <c r="I25" s="135" t="s">
        <v>49</v>
      </c>
      <c r="J25" s="135" t="s">
        <v>50</v>
      </c>
      <c r="K25" s="136" t="s">
        <v>51</v>
      </c>
      <c r="L25" s="137" t="s">
        <v>45</v>
      </c>
      <c r="M25" s="135" t="s">
        <v>46</v>
      </c>
      <c r="N25" s="135" t="s">
        <v>47</v>
      </c>
      <c r="O25" s="135" t="s">
        <v>48</v>
      </c>
      <c r="P25" s="135" t="s">
        <v>49</v>
      </c>
      <c r="Q25" s="135" t="s">
        <v>50</v>
      </c>
      <c r="R25" s="136" t="s">
        <v>51</v>
      </c>
      <c r="S25" s="137" t="s">
        <v>45</v>
      </c>
      <c r="T25" s="135" t="s">
        <v>46</v>
      </c>
      <c r="U25" s="135" t="s">
        <v>47</v>
      </c>
      <c r="V25" s="135" t="s">
        <v>48</v>
      </c>
      <c r="W25" s="135" t="s">
        <v>49</v>
      </c>
      <c r="X25" s="135" t="s">
        <v>50</v>
      </c>
      <c r="Y25" s="136" t="s">
        <v>51</v>
      </c>
      <c r="Z25" s="137" t="s">
        <v>45</v>
      </c>
      <c r="AA25" s="135" t="s">
        <v>46</v>
      </c>
      <c r="AB25" s="135" t="s">
        <v>47</v>
      </c>
      <c r="AC25" s="135" t="s">
        <v>48</v>
      </c>
      <c r="AD25" s="135" t="s">
        <v>49</v>
      </c>
      <c r="AE25" s="135" t="s">
        <v>50</v>
      </c>
      <c r="AF25" s="144" t="s">
        <v>4</v>
      </c>
      <c r="AG25" s="128"/>
      <c r="AH25" s="129"/>
      <c r="AI25" s="130"/>
    </row>
    <row r="26" spans="1:35" ht="19.899999999999999" customHeight="1" x14ac:dyDescent="0.25">
      <c r="A26" s="294"/>
      <c r="B26" s="169"/>
      <c r="C26" s="152"/>
      <c r="D26" s="153"/>
      <c r="E26" s="154"/>
      <c r="F26" s="152"/>
      <c r="G26" s="152"/>
      <c r="H26" s="152"/>
      <c r="I26" s="152"/>
      <c r="J26" s="152"/>
      <c r="K26" s="153"/>
      <c r="L26" s="154"/>
      <c r="M26" s="152"/>
      <c r="N26" s="152"/>
      <c r="O26" s="152"/>
      <c r="P26" s="152"/>
      <c r="Q26" s="152"/>
      <c r="R26" s="153"/>
      <c r="S26" s="154"/>
      <c r="T26" s="152"/>
      <c r="U26" s="152"/>
      <c r="V26" s="152"/>
      <c r="W26" s="152"/>
      <c r="X26" s="152"/>
      <c r="Y26" s="153"/>
      <c r="Z26" s="154"/>
      <c r="AA26" s="152"/>
      <c r="AB26" s="152"/>
      <c r="AC26" s="152"/>
      <c r="AD26" s="152"/>
      <c r="AE26" s="152"/>
      <c r="AF26" s="150"/>
      <c r="AG26" s="95">
        <f>COUNTIF(B26:AF26,"u")</f>
        <v>0</v>
      </c>
      <c r="AH26" s="96">
        <f>COUNTIF(B26:AF26,"k")</f>
        <v>0</v>
      </c>
      <c r="AI26" s="97">
        <f>COUNTIF(B26:AF26,"f")+COUNTIF(B26:AF26,"l")+COUNTIF(B26:AF26,"s")+COUNTIF(B26:AF26,"b")+COUNTIF(B26:AF26,"m")+COUNTIF(B26:AF26,"e")</f>
        <v>0</v>
      </c>
    </row>
    <row r="27" spans="1:35" s="127" customFormat="1" ht="15" customHeight="1" x14ac:dyDescent="0.2">
      <c r="A27" s="293" t="s">
        <v>18</v>
      </c>
      <c r="B27" s="170" t="s">
        <v>51</v>
      </c>
      <c r="C27" s="137" t="s">
        <v>45</v>
      </c>
      <c r="D27" s="135" t="s">
        <v>46</v>
      </c>
      <c r="E27" s="135" t="s">
        <v>47</v>
      </c>
      <c r="F27" s="135" t="s">
        <v>48</v>
      </c>
      <c r="G27" s="135" t="s">
        <v>49</v>
      </c>
      <c r="H27" s="135" t="s">
        <v>50</v>
      </c>
      <c r="I27" s="136" t="s">
        <v>51</v>
      </c>
      <c r="J27" s="137" t="s">
        <v>45</v>
      </c>
      <c r="K27" s="135" t="s">
        <v>46</v>
      </c>
      <c r="L27" s="135" t="s">
        <v>47</v>
      </c>
      <c r="M27" s="135" t="s">
        <v>48</v>
      </c>
      <c r="N27" s="135" t="s">
        <v>49</v>
      </c>
      <c r="O27" s="135" t="s">
        <v>50</v>
      </c>
      <c r="P27" s="136" t="s">
        <v>51</v>
      </c>
      <c r="Q27" s="137" t="s">
        <v>45</v>
      </c>
      <c r="R27" s="135" t="s">
        <v>46</v>
      </c>
      <c r="S27" s="135" t="s">
        <v>47</v>
      </c>
      <c r="T27" s="135" t="s">
        <v>48</v>
      </c>
      <c r="U27" s="135" t="s">
        <v>49</v>
      </c>
      <c r="V27" s="135" t="s">
        <v>50</v>
      </c>
      <c r="W27" s="136" t="s">
        <v>51</v>
      </c>
      <c r="X27" s="137" t="s">
        <v>45</v>
      </c>
      <c r="Y27" s="135" t="s">
        <v>46</v>
      </c>
      <c r="Z27" s="135" t="s">
        <v>47</v>
      </c>
      <c r="AA27" s="135" t="s">
        <v>48</v>
      </c>
      <c r="AB27" s="135" t="s">
        <v>49</v>
      </c>
      <c r="AC27" s="135" t="s">
        <v>50</v>
      </c>
      <c r="AD27" s="136" t="s">
        <v>51</v>
      </c>
      <c r="AE27" s="137" t="s">
        <v>45</v>
      </c>
      <c r="AF27" s="145" t="s">
        <v>46</v>
      </c>
      <c r="AG27" s="128"/>
      <c r="AH27" s="129"/>
      <c r="AI27" s="130"/>
    </row>
    <row r="28" spans="1:35" ht="19.899999999999999" customHeight="1" x14ac:dyDescent="0.25">
      <c r="A28" s="294"/>
      <c r="B28" s="171"/>
      <c r="C28" s="154"/>
      <c r="D28" s="152"/>
      <c r="E28" s="152"/>
      <c r="F28" s="152"/>
      <c r="G28" s="152"/>
      <c r="H28" s="152"/>
      <c r="I28" s="153"/>
      <c r="J28" s="154"/>
      <c r="K28" s="152"/>
      <c r="L28" s="152"/>
      <c r="M28" s="152"/>
      <c r="N28" s="152"/>
      <c r="O28" s="152"/>
      <c r="P28" s="153"/>
      <c r="Q28" s="154"/>
      <c r="R28" s="152"/>
      <c r="S28" s="152"/>
      <c r="T28" s="152"/>
      <c r="U28" s="152"/>
      <c r="V28" s="152"/>
      <c r="W28" s="153"/>
      <c r="X28" s="154"/>
      <c r="Y28" s="152"/>
      <c r="Z28" s="152"/>
      <c r="AA28" s="152"/>
      <c r="AB28" s="152"/>
      <c r="AC28" s="152"/>
      <c r="AD28" s="153"/>
      <c r="AE28" s="154"/>
      <c r="AF28" s="155"/>
      <c r="AG28" s="95">
        <f>COUNTIF(B28:AF28,"u")</f>
        <v>0</v>
      </c>
      <c r="AH28" s="96">
        <f>COUNTIF(B28:AF28,"k")</f>
        <v>0</v>
      </c>
      <c r="AI28" s="97">
        <f>COUNTIF(B28:AF28,"f")+COUNTIF(B28:AF28,"l")+COUNTIF(B28:AF28,"s")+COUNTIF(B28:AF28,"b")+COUNTIF(B28:AF28,"m")+COUNTIF(B28:AF28,"e")</f>
        <v>0</v>
      </c>
    </row>
    <row r="29" spans="1:35" s="127" customFormat="1" ht="15" customHeight="1" x14ac:dyDescent="0.2">
      <c r="A29" s="293" t="s">
        <v>19</v>
      </c>
      <c r="B29" s="168" t="s">
        <v>47</v>
      </c>
      <c r="C29" s="135" t="s">
        <v>48</v>
      </c>
      <c r="D29" s="135" t="s">
        <v>49</v>
      </c>
      <c r="E29" s="135" t="s">
        <v>50</v>
      </c>
      <c r="F29" s="136" t="s">
        <v>51</v>
      </c>
      <c r="G29" s="137" t="s">
        <v>45</v>
      </c>
      <c r="H29" s="135" t="s">
        <v>46</v>
      </c>
      <c r="I29" s="135" t="s">
        <v>47</v>
      </c>
      <c r="J29" s="135" t="s">
        <v>48</v>
      </c>
      <c r="K29" s="135" t="s">
        <v>49</v>
      </c>
      <c r="L29" s="135" t="s">
        <v>50</v>
      </c>
      <c r="M29" s="136" t="s">
        <v>51</v>
      </c>
      <c r="N29" s="137" t="s">
        <v>45</v>
      </c>
      <c r="O29" s="135" t="s">
        <v>46</v>
      </c>
      <c r="P29" s="135" t="s">
        <v>47</v>
      </c>
      <c r="Q29" s="135" t="s">
        <v>48</v>
      </c>
      <c r="R29" s="135" t="s">
        <v>49</v>
      </c>
      <c r="S29" s="135" t="s">
        <v>50</v>
      </c>
      <c r="T29" s="136" t="s">
        <v>51</v>
      </c>
      <c r="U29" s="137" t="s">
        <v>45</v>
      </c>
      <c r="V29" s="135" t="s">
        <v>46</v>
      </c>
      <c r="W29" s="135" t="s">
        <v>47</v>
      </c>
      <c r="X29" s="135" t="s">
        <v>48</v>
      </c>
      <c r="Y29" s="135" t="s">
        <v>49</v>
      </c>
      <c r="Z29" s="135" t="s">
        <v>50</v>
      </c>
      <c r="AA29" s="136" t="s">
        <v>51</v>
      </c>
      <c r="AB29" s="137" t="s">
        <v>45</v>
      </c>
      <c r="AC29" s="135" t="s">
        <v>46</v>
      </c>
      <c r="AD29" s="135" t="s">
        <v>47</v>
      </c>
      <c r="AE29" s="135" t="s">
        <v>48</v>
      </c>
      <c r="AF29" s="145" t="s">
        <v>49</v>
      </c>
      <c r="AG29" s="128"/>
      <c r="AH29" s="129"/>
      <c r="AI29" s="130"/>
    </row>
    <row r="30" spans="1:35" ht="19.899999999999999" customHeight="1" x14ac:dyDescent="0.25">
      <c r="A30" s="294"/>
      <c r="B30" s="169"/>
      <c r="C30" s="152"/>
      <c r="D30" s="152"/>
      <c r="E30" s="152"/>
      <c r="F30" s="153"/>
      <c r="G30" s="154"/>
      <c r="H30" s="152"/>
      <c r="I30" s="152"/>
      <c r="J30" s="152"/>
      <c r="K30" s="152"/>
      <c r="L30" s="152"/>
      <c r="M30" s="153"/>
      <c r="N30" s="154"/>
      <c r="O30" s="152"/>
      <c r="P30" s="152"/>
      <c r="Q30" s="152"/>
      <c r="R30" s="152"/>
      <c r="S30" s="152"/>
      <c r="T30" s="153"/>
      <c r="U30" s="154"/>
      <c r="V30" s="152"/>
      <c r="W30" s="152"/>
      <c r="X30" s="152"/>
      <c r="Y30" s="152"/>
      <c r="Z30" s="152"/>
      <c r="AA30" s="153"/>
      <c r="AB30" s="154"/>
      <c r="AC30" s="152"/>
      <c r="AD30" s="152"/>
      <c r="AE30" s="152"/>
      <c r="AF30" s="155"/>
      <c r="AG30" s="95">
        <f>COUNTIF(B30:AF30,"u")</f>
        <v>0</v>
      </c>
      <c r="AH30" s="96">
        <f>COUNTIF(B30:AF30,"k")</f>
        <v>0</v>
      </c>
      <c r="AI30" s="97">
        <f>COUNTIF(B30:AF30,"f")+COUNTIF(B30:AF30,"l")+COUNTIF(B30:AF30,"s")+COUNTIF(B30:AF30,"b")+COUNTIF(B30:AF30,"m")+COUNTIF(B30:AF30,"e")</f>
        <v>0</v>
      </c>
    </row>
    <row r="31" spans="1:35" s="127" customFormat="1" ht="15" customHeight="1" x14ac:dyDescent="0.2">
      <c r="A31" s="293" t="s">
        <v>20</v>
      </c>
      <c r="B31" s="168" t="s">
        <v>50</v>
      </c>
      <c r="C31" s="136" t="s">
        <v>51</v>
      </c>
      <c r="D31" s="137" t="s">
        <v>45</v>
      </c>
      <c r="E31" s="135" t="s">
        <v>46</v>
      </c>
      <c r="F31" s="135" t="s">
        <v>47</v>
      </c>
      <c r="G31" s="135" t="s">
        <v>48</v>
      </c>
      <c r="H31" s="135" t="s">
        <v>49</v>
      </c>
      <c r="I31" s="135" t="s">
        <v>50</v>
      </c>
      <c r="J31" s="136" t="s">
        <v>51</v>
      </c>
      <c r="K31" s="137" t="s">
        <v>45</v>
      </c>
      <c r="L31" s="135" t="s">
        <v>46</v>
      </c>
      <c r="M31" s="135" t="s">
        <v>47</v>
      </c>
      <c r="N31" s="135" t="s">
        <v>48</v>
      </c>
      <c r="O31" s="135" t="s">
        <v>49</v>
      </c>
      <c r="P31" s="135" t="s">
        <v>50</v>
      </c>
      <c r="Q31" s="136" t="s">
        <v>51</v>
      </c>
      <c r="R31" s="137" t="s">
        <v>45</v>
      </c>
      <c r="S31" s="135" t="s">
        <v>46</v>
      </c>
      <c r="T31" s="135" t="s">
        <v>47</v>
      </c>
      <c r="U31" s="135" t="s">
        <v>48</v>
      </c>
      <c r="V31" s="135" t="s">
        <v>49</v>
      </c>
      <c r="W31" s="135" t="s">
        <v>50</v>
      </c>
      <c r="X31" s="136" t="s">
        <v>51</v>
      </c>
      <c r="Y31" s="137" t="s">
        <v>45</v>
      </c>
      <c r="Z31" s="135" t="s">
        <v>46</v>
      </c>
      <c r="AA31" s="135" t="s">
        <v>47</v>
      </c>
      <c r="AB31" s="135" t="s">
        <v>48</v>
      </c>
      <c r="AC31" s="135" t="s">
        <v>49</v>
      </c>
      <c r="AD31" s="135" t="s">
        <v>50</v>
      </c>
      <c r="AE31" s="136" t="s">
        <v>51</v>
      </c>
      <c r="AF31" s="144" t="s">
        <v>4</v>
      </c>
      <c r="AG31" s="128"/>
      <c r="AH31" s="129"/>
      <c r="AI31" s="130"/>
    </row>
    <row r="32" spans="1:35" ht="19.899999999999999" customHeight="1" x14ac:dyDescent="0.25">
      <c r="A32" s="294"/>
      <c r="B32" s="169"/>
      <c r="C32" s="153"/>
      <c r="D32" s="154"/>
      <c r="E32" s="152"/>
      <c r="F32" s="152"/>
      <c r="G32" s="152"/>
      <c r="H32" s="152"/>
      <c r="I32" s="152"/>
      <c r="J32" s="153"/>
      <c r="K32" s="154"/>
      <c r="L32" s="152"/>
      <c r="M32" s="152"/>
      <c r="N32" s="152"/>
      <c r="O32" s="152"/>
      <c r="P32" s="152"/>
      <c r="Q32" s="153"/>
      <c r="R32" s="154"/>
      <c r="S32" s="152"/>
      <c r="T32" s="152"/>
      <c r="U32" s="152"/>
      <c r="V32" s="152"/>
      <c r="W32" s="152"/>
      <c r="X32" s="153"/>
      <c r="Y32" s="154"/>
      <c r="Z32" s="152"/>
      <c r="AA32" s="152"/>
      <c r="AB32" s="152"/>
      <c r="AC32" s="152"/>
      <c r="AD32" s="152"/>
      <c r="AE32" s="153"/>
      <c r="AF32" s="150"/>
      <c r="AG32" s="95">
        <f>COUNTIF(B32:AF32,"u")</f>
        <v>0</v>
      </c>
      <c r="AH32" s="96">
        <f>COUNTIF(B32:AF32,"k")</f>
        <v>0</v>
      </c>
      <c r="AI32" s="97">
        <f>COUNTIF(B32:AF32,"f")+COUNTIF(B32:AF32,"l")+COUNTIF(B32:AF32,"s")+COUNTIF(B32:AF32,"b")+COUNTIF(B32:AF32,"m")+COUNTIF(B32:AF32,"e")</f>
        <v>0</v>
      </c>
    </row>
    <row r="33" spans="1:35" s="127" customFormat="1" ht="15" customHeight="1" x14ac:dyDescent="0.2">
      <c r="A33" s="293" t="s">
        <v>25</v>
      </c>
      <c r="B33" s="173" t="s">
        <v>45</v>
      </c>
      <c r="C33" s="135" t="s">
        <v>46</v>
      </c>
      <c r="D33" s="143" t="s">
        <v>47</v>
      </c>
      <c r="E33" s="135" t="s">
        <v>48</v>
      </c>
      <c r="F33" s="135" t="s">
        <v>49</v>
      </c>
      <c r="G33" s="135" t="s">
        <v>50</v>
      </c>
      <c r="H33" s="136" t="s">
        <v>51</v>
      </c>
      <c r="I33" s="137" t="s">
        <v>45</v>
      </c>
      <c r="J33" s="135" t="s">
        <v>46</v>
      </c>
      <c r="K33" s="135" t="s">
        <v>47</v>
      </c>
      <c r="L33" s="135" t="s">
        <v>48</v>
      </c>
      <c r="M33" s="135" t="s">
        <v>49</v>
      </c>
      <c r="N33" s="135" t="s">
        <v>50</v>
      </c>
      <c r="O33" s="136" t="s">
        <v>51</v>
      </c>
      <c r="P33" s="137" t="s">
        <v>45</v>
      </c>
      <c r="Q33" s="135" t="s">
        <v>46</v>
      </c>
      <c r="R33" s="135" t="s">
        <v>47</v>
      </c>
      <c r="S33" s="135" t="s">
        <v>48</v>
      </c>
      <c r="T33" s="135" t="s">
        <v>49</v>
      </c>
      <c r="U33" s="135" t="s">
        <v>50</v>
      </c>
      <c r="V33" s="136" t="s">
        <v>51</v>
      </c>
      <c r="W33" s="137" t="s">
        <v>45</v>
      </c>
      <c r="X33" s="135" t="s">
        <v>46</v>
      </c>
      <c r="Y33" s="135" t="s">
        <v>47</v>
      </c>
      <c r="Z33" s="135" t="s">
        <v>48</v>
      </c>
      <c r="AA33" s="135" t="s">
        <v>49</v>
      </c>
      <c r="AB33" s="135" t="s">
        <v>50</v>
      </c>
      <c r="AC33" s="136" t="s">
        <v>51</v>
      </c>
      <c r="AD33" s="137" t="s">
        <v>45</v>
      </c>
      <c r="AE33" s="135" t="s">
        <v>46</v>
      </c>
      <c r="AF33" s="146" t="s">
        <v>47</v>
      </c>
      <c r="AG33" s="128"/>
      <c r="AH33" s="129"/>
      <c r="AI33" s="130"/>
    </row>
    <row r="34" spans="1:35" ht="19.899999999999999" customHeight="1" x14ac:dyDescent="0.25">
      <c r="A34" s="294"/>
      <c r="B34" s="174"/>
      <c r="C34" s="152"/>
      <c r="D34" s="151"/>
      <c r="E34" s="152"/>
      <c r="F34" s="152"/>
      <c r="G34" s="152"/>
      <c r="H34" s="153"/>
      <c r="I34" s="154"/>
      <c r="J34" s="152"/>
      <c r="K34" s="152"/>
      <c r="L34" s="152"/>
      <c r="M34" s="152"/>
      <c r="N34" s="152"/>
      <c r="O34" s="153"/>
      <c r="P34" s="154"/>
      <c r="Q34" s="152"/>
      <c r="R34" s="152"/>
      <c r="S34" s="152"/>
      <c r="T34" s="152"/>
      <c r="U34" s="152"/>
      <c r="V34" s="153"/>
      <c r="W34" s="154"/>
      <c r="X34" s="152"/>
      <c r="Y34" s="152"/>
      <c r="Z34" s="152"/>
      <c r="AA34" s="152"/>
      <c r="AB34" s="152"/>
      <c r="AC34" s="153"/>
      <c r="AD34" s="154"/>
      <c r="AE34" s="152"/>
      <c r="AF34" s="156"/>
      <c r="AG34" s="95">
        <f>COUNTIF(B34:AF34,"u")</f>
        <v>0</v>
      </c>
      <c r="AH34" s="96">
        <f>COUNTIF(B34:AF34,"k")</f>
        <v>0</v>
      </c>
      <c r="AI34" s="97">
        <f>COUNTIF(B34:AF34,"f")+COUNTIF(B34:AF34,"l")+COUNTIF(B34:AF34,"s")+COUNTIF(B34:AF34,"b")+COUNTIF(B34:AF34,"m")+COUNTIF(B34:AF34,"e")</f>
        <v>0</v>
      </c>
    </row>
    <row r="35" spans="1:35" s="127" customFormat="1" ht="15" customHeight="1" x14ac:dyDescent="0.2">
      <c r="A35" s="293" t="s">
        <v>21</v>
      </c>
      <c r="B35" s="168" t="s">
        <v>48</v>
      </c>
      <c r="C35" s="135" t="s">
        <v>49</v>
      </c>
      <c r="D35" s="135" t="s">
        <v>50</v>
      </c>
      <c r="E35" s="136" t="s">
        <v>51</v>
      </c>
      <c r="F35" s="137" t="s">
        <v>45</v>
      </c>
      <c r="G35" s="135" t="s">
        <v>46</v>
      </c>
      <c r="H35" s="135" t="s">
        <v>47</v>
      </c>
      <c r="I35" s="135" t="s">
        <v>48</v>
      </c>
      <c r="J35" s="135" t="s">
        <v>49</v>
      </c>
      <c r="K35" s="135" t="s">
        <v>50</v>
      </c>
      <c r="L35" s="136" t="s">
        <v>51</v>
      </c>
      <c r="M35" s="137" t="s">
        <v>45</v>
      </c>
      <c r="N35" s="135" t="s">
        <v>46</v>
      </c>
      <c r="O35" s="135" t="s">
        <v>47</v>
      </c>
      <c r="P35" s="135" t="s">
        <v>48</v>
      </c>
      <c r="Q35" s="135" t="s">
        <v>49</v>
      </c>
      <c r="R35" s="135" t="s">
        <v>50</v>
      </c>
      <c r="S35" s="136" t="s">
        <v>51</v>
      </c>
      <c r="T35" s="137" t="s">
        <v>45</v>
      </c>
      <c r="U35" s="135" t="s">
        <v>46</v>
      </c>
      <c r="V35" s="135" t="s">
        <v>47</v>
      </c>
      <c r="W35" s="135" t="s">
        <v>48</v>
      </c>
      <c r="X35" s="135" t="s">
        <v>49</v>
      </c>
      <c r="Y35" s="135" t="s">
        <v>50</v>
      </c>
      <c r="Z35" s="136" t="s">
        <v>51</v>
      </c>
      <c r="AA35" s="137" t="s">
        <v>45</v>
      </c>
      <c r="AB35" s="135" t="s">
        <v>46</v>
      </c>
      <c r="AC35" s="135" t="s">
        <v>47</v>
      </c>
      <c r="AD35" s="135" t="s">
        <v>48</v>
      </c>
      <c r="AE35" s="135" t="s">
        <v>49</v>
      </c>
      <c r="AF35" s="144" t="s">
        <v>4</v>
      </c>
      <c r="AG35" s="128"/>
      <c r="AH35" s="129"/>
      <c r="AI35" s="130"/>
    </row>
    <row r="36" spans="1:35" ht="19.899999999999999" customHeight="1" x14ac:dyDescent="0.25">
      <c r="A36" s="294"/>
      <c r="B36" s="169"/>
      <c r="C36" s="152"/>
      <c r="D36" s="152"/>
      <c r="E36" s="153"/>
      <c r="F36" s="154"/>
      <c r="G36" s="152"/>
      <c r="H36" s="152"/>
      <c r="I36" s="152"/>
      <c r="J36" s="152"/>
      <c r="K36" s="152"/>
      <c r="L36" s="153"/>
      <c r="M36" s="154"/>
      <c r="N36" s="152"/>
      <c r="O36" s="152"/>
      <c r="P36" s="152"/>
      <c r="Q36" s="152"/>
      <c r="R36" s="152"/>
      <c r="S36" s="153"/>
      <c r="T36" s="154"/>
      <c r="U36" s="152"/>
      <c r="V36" s="152"/>
      <c r="W36" s="152"/>
      <c r="X36" s="152"/>
      <c r="Y36" s="152"/>
      <c r="Z36" s="153"/>
      <c r="AA36" s="154"/>
      <c r="AB36" s="152"/>
      <c r="AC36" s="152"/>
      <c r="AD36" s="152"/>
      <c r="AE36" s="152"/>
      <c r="AF36" s="150"/>
      <c r="AG36" s="95">
        <f>COUNTIF(B36:AF36,"u")</f>
        <v>0</v>
      </c>
      <c r="AH36" s="96">
        <f>COUNTIF(B36:AF36,"k")</f>
        <v>0</v>
      </c>
      <c r="AI36" s="97">
        <f>COUNTIF(B36:AF36,"f")+COUNTIF(B36:AF36,"l")+COUNTIF(B36:AF36,"s")+COUNTIF(B36:AF36,"b")+COUNTIF(B36:AF36,"m")+COUNTIF(B36:AF36,"e")</f>
        <v>0</v>
      </c>
    </row>
    <row r="37" spans="1:35" s="127" customFormat="1" ht="15" customHeight="1" x14ac:dyDescent="0.2">
      <c r="A37" s="293" t="s">
        <v>26</v>
      </c>
      <c r="B37" s="168" t="s">
        <v>50</v>
      </c>
      <c r="C37" s="136" t="s">
        <v>51</v>
      </c>
      <c r="D37" s="137" t="s">
        <v>45</v>
      </c>
      <c r="E37" s="135" t="s">
        <v>46</v>
      </c>
      <c r="F37" s="135" t="s">
        <v>47</v>
      </c>
      <c r="G37" s="135" t="s">
        <v>48</v>
      </c>
      <c r="H37" s="135" t="s">
        <v>49</v>
      </c>
      <c r="I37" s="135" t="s">
        <v>50</v>
      </c>
      <c r="J37" s="136" t="s">
        <v>51</v>
      </c>
      <c r="K37" s="137" t="s">
        <v>45</v>
      </c>
      <c r="L37" s="135" t="s">
        <v>46</v>
      </c>
      <c r="M37" s="135" t="s">
        <v>47</v>
      </c>
      <c r="N37" s="135" t="s">
        <v>48</v>
      </c>
      <c r="O37" s="135" t="s">
        <v>49</v>
      </c>
      <c r="P37" s="135" t="s">
        <v>50</v>
      </c>
      <c r="Q37" s="136" t="s">
        <v>51</v>
      </c>
      <c r="R37" s="137" t="s">
        <v>45</v>
      </c>
      <c r="S37" s="135" t="s">
        <v>46</v>
      </c>
      <c r="T37" s="135" t="s">
        <v>47</v>
      </c>
      <c r="U37" s="135" t="s">
        <v>48</v>
      </c>
      <c r="V37" s="135" t="s">
        <v>49</v>
      </c>
      <c r="W37" s="135" t="s">
        <v>50</v>
      </c>
      <c r="X37" s="136" t="s">
        <v>51</v>
      </c>
      <c r="Y37" s="143" t="s">
        <v>45</v>
      </c>
      <c r="Z37" s="143" t="s">
        <v>46</v>
      </c>
      <c r="AA37" s="143" t="s">
        <v>47</v>
      </c>
      <c r="AB37" s="135" t="s">
        <v>48</v>
      </c>
      <c r="AC37" s="135" t="s">
        <v>49</v>
      </c>
      <c r="AD37" s="135" t="s">
        <v>50</v>
      </c>
      <c r="AE37" s="136" t="s">
        <v>51</v>
      </c>
      <c r="AF37" s="146" t="s">
        <v>45</v>
      </c>
      <c r="AG37" s="128"/>
      <c r="AH37" s="129"/>
      <c r="AI37" s="130"/>
    </row>
    <row r="38" spans="1:35" ht="19.899999999999999" customHeight="1" thickBot="1" x14ac:dyDescent="0.3">
      <c r="A38" s="338"/>
      <c r="B38" s="175"/>
      <c r="C38" s="158"/>
      <c r="D38" s="159"/>
      <c r="E38" s="157"/>
      <c r="F38" s="157"/>
      <c r="G38" s="157"/>
      <c r="H38" s="157"/>
      <c r="I38" s="157"/>
      <c r="J38" s="158"/>
      <c r="K38" s="159"/>
      <c r="L38" s="157"/>
      <c r="M38" s="157"/>
      <c r="N38" s="157"/>
      <c r="O38" s="157"/>
      <c r="P38" s="157"/>
      <c r="Q38" s="158"/>
      <c r="R38" s="159"/>
      <c r="S38" s="157"/>
      <c r="T38" s="157"/>
      <c r="U38" s="157"/>
      <c r="V38" s="157"/>
      <c r="W38" s="157"/>
      <c r="X38" s="158"/>
      <c r="Y38" s="160"/>
      <c r="Z38" s="160"/>
      <c r="AA38" s="160"/>
      <c r="AB38" s="157"/>
      <c r="AC38" s="157"/>
      <c r="AD38" s="157"/>
      <c r="AE38" s="158"/>
      <c r="AF38" s="161"/>
      <c r="AG38" s="119">
        <f>COUNTIF(B38:AF38,"u")</f>
        <v>0</v>
      </c>
      <c r="AH38" s="120">
        <f>COUNTIF(B38:AF38,"k")</f>
        <v>0</v>
      </c>
      <c r="AI38" s="121">
        <f>COUNTIF(B38:AF38,"f")+COUNTIF(B26:AF26,"l")+COUNTIF(B26:AF26,"s")+COUNTIF(B26:AF26,"b")+COUNTIF(B26:AF26,"m")+COUNTIF(B26:AF26,"e")</f>
        <v>0</v>
      </c>
    </row>
    <row r="39" spans="1:35" ht="19.899999999999999" customHeight="1" thickBot="1" x14ac:dyDescent="0.3">
      <c r="A39" s="1" t="s">
        <v>13</v>
      </c>
      <c r="AG39" s="92">
        <f>SUM(AG16:AG38)</f>
        <v>0</v>
      </c>
      <c r="AH39" s="93">
        <f>SUM(AH16:AH38)</f>
        <v>0</v>
      </c>
      <c r="AI39" s="94">
        <f>SUM(AI16:AI38)</f>
        <v>0</v>
      </c>
    </row>
    <row r="40" spans="1:35" s="1" customFormat="1" ht="19.899999999999999" customHeight="1" x14ac:dyDescent="0.25">
      <c r="A40" s="85" t="s">
        <v>53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</row>
    <row r="41" spans="1:35" s="1" customFormat="1" ht="19.899999999999999" customHeight="1" x14ac:dyDescent="0.25">
      <c r="A41" s="85" t="s">
        <v>54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</row>
    <row r="42" spans="1:35" ht="19.899999999999999" customHeight="1" x14ac:dyDescent="0.25">
      <c r="A42" s="1" t="s">
        <v>14</v>
      </c>
    </row>
    <row r="43" spans="1:35" ht="19.899999999999999" customHeight="1" x14ac:dyDescent="0.25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</row>
    <row r="44" spans="1:35" ht="19.899999999999999" customHeight="1" x14ac:dyDescent="0.25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</row>
    <row r="46" spans="1:35" ht="19.899999999999999" customHeight="1" x14ac:dyDescent="0.25">
      <c r="B46" s="165"/>
      <c r="C46" s="2" t="s">
        <v>27</v>
      </c>
      <c r="E46" s="163" t="s">
        <v>51</v>
      </c>
      <c r="F46" s="164" t="s">
        <v>45</v>
      </c>
      <c r="G46" s="2" t="s">
        <v>40</v>
      </c>
      <c r="L46" s="1" t="s">
        <v>41</v>
      </c>
    </row>
    <row r="47" spans="1:35" ht="19.899999999999999" customHeight="1" x14ac:dyDescent="0.25">
      <c r="L47" s="1" t="s">
        <v>42</v>
      </c>
      <c r="O47" s="1"/>
    </row>
    <row r="49" spans="1:35" ht="19.899999999999999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9.899999999999999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</sheetData>
  <sheetProtection sheet="1" objects="1" scenarios="1"/>
  <mergeCells count="22">
    <mergeCell ref="O8:R8"/>
    <mergeCell ref="O9:R9"/>
    <mergeCell ref="O10:R10"/>
    <mergeCell ref="O11:R11"/>
    <mergeCell ref="A1:AI1"/>
    <mergeCell ref="E3:Q3"/>
    <mergeCell ref="W3:AC3"/>
    <mergeCell ref="E5:Q5"/>
    <mergeCell ref="W5:AC5"/>
    <mergeCell ref="O7:R7"/>
    <mergeCell ref="A31:A32"/>
    <mergeCell ref="A33:A34"/>
    <mergeCell ref="A35:A36"/>
    <mergeCell ref="A37:A38"/>
    <mergeCell ref="A15:A16"/>
    <mergeCell ref="A17:A18"/>
    <mergeCell ref="A19:A20"/>
    <mergeCell ref="A21:A22"/>
    <mergeCell ref="A23:A24"/>
    <mergeCell ref="A25:A26"/>
    <mergeCell ref="A27:A28"/>
    <mergeCell ref="A29:A30"/>
  </mergeCells>
  <conditionalFormatting sqref="B15:AF38">
    <cfRule type="cellIs" dxfId="31" priority="9" operator="equal">
      <formula>"e"</formula>
    </cfRule>
    <cfRule type="cellIs" dxfId="30" priority="10" operator="equal">
      <formula>"m"</formula>
    </cfRule>
    <cfRule type="cellIs" dxfId="29" priority="11" operator="equal">
      <formula>"b"</formula>
    </cfRule>
    <cfRule type="cellIs" dxfId="28" priority="12" operator="equal">
      <formula>"s"</formula>
    </cfRule>
    <cfRule type="cellIs" dxfId="27" priority="13" operator="equal">
      <formula>"l"</formula>
    </cfRule>
    <cfRule type="cellIs" dxfId="26" priority="14" operator="equal">
      <formula>"f"</formula>
    </cfRule>
    <cfRule type="cellIs" dxfId="25" priority="15" operator="equal">
      <formula>"k"</formula>
    </cfRule>
    <cfRule type="cellIs" dxfId="24" priority="16" operator="equal">
      <formula>"u"</formula>
    </cfRule>
  </conditionalFormatting>
  <conditionalFormatting sqref="E46:F46">
    <cfRule type="cellIs" dxfId="23" priority="1" operator="equal">
      <formula>"e"</formula>
    </cfRule>
    <cfRule type="cellIs" dxfId="22" priority="2" operator="equal">
      <formula>"m"</formula>
    </cfRule>
    <cfRule type="cellIs" dxfId="21" priority="3" operator="equal">
      <formula>"b"</formula>
    </cfRule>
    <cfRule type="cellIs" dxfId="20" priority="4" operator="equal">
      <formula>"s"</formula>
    </cfRule>
    <cfRule type="cellIs" dxfId="19" priority="5" operator="equal">
      <formula>"l"</formula>
    </cfRule>
    <cfRule type="cellIs" dxfId="18" priority="6" operator="equal">
      <formula>"f"</formula>
    </cfRule>
    <cfRule type="cellIs" dxfId="17" priority="7" operator="equal">
      <formula>"k"</formula>
    </cfRule>
    <cfRule type="cellIs" dxfId="16" priority="8" operator="equal">
      <formula>"u"</formula>
    </cfRule>
  </conditionalFormatting>
  <hyperlinks>
    <hyperlink ref="X25" r:id="rId1" display="Mo" xr:uid="{440917FF-3007-4A0D-9B21-598F9BD45F1A}"/>
  </hyperlink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63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8"/>
  <sheetViews>
    <sheetView zoomScale="85" zoomScaleNormal="85" workbookViewId="0">
      <selection activeCell="AN25" sqref="AN25"/>
    </sheetView>
  </sheetViews>
  <sheetFormatPr baseColWidth="10" defaultColWidth="11.5703125" defaultRowHeight="19.899999999999999" customHeight="1" x14ac:dyDescent="0.25"/>
  <cols>
    <col min="1" max="1" width="7.7109375" style="2" customWidth="1"/>
    <col min="2" max="32" width="4.28515625" style="2" customWidth="1"/>
    <col min="33" max="35" width="7.7109375" style="2" customWidth="1"/>
    <col min="36" max="36" width="11.5703125" style="2"/>
    <col min="37" max="37" width="6.140625" style="2" customWidth="1"/>
    <col min="38" max="16384" width="11.5703125" style="2"/>
  </cols>
  <sheetData>
    <row r="1" spans="1:38" s="1" customFormat="1" ht="19.899999999999999" customHeight="1" x14ac:dyDescent="0.3">
      <c r="A1" s="343" t="s">
        <v>43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K1" s="3"/>
      <c r="AL1" s="4"/>
    </row>
    <row r="2" spans="1:38" s="1" customFormat="1" ht="19.899999999999999" customHeight="1" x14ac:dyDescent="0.25">
      <c r="W2" s="2"/>
      <c r="X2" s="2"/>
      <c r="Y2" s="2"/>
      <c r="Z2" s="2"/>
      <c r="AA2" s="2"/>
    </row>
    <row r="3" spans="1:38" s="1" customFormat="1" ht="19.899999999999999" customHeight="1" x14ac:dyDescent="0.25">
      <c r="B3" s="1" t="s">
        <v>0</v>
      </c>
      <c r="E3" s="344" t="s">
        <v>85</v>
      </c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T3" s="1" t="s">
        <v>1</v>
      </c>
      <c r="W3" s="344"/>
      <c r="X3" s="344"/>
      <c r="Y3" s="344"/>
      <c r="Z3" s="344"/>
      <c r="AA3" s="344"/>
      <c r="AB3" s="344"/>
      <c r="AC3" s="344"/>
      <c r="AG3" s="44"/>
    </row>
    <row r="4" spans="1:38" s="1" customFormat="1" ht="19.899999999999999" customHeight="1" x14ac:dyDescent="0.25">
      <c r="X4" s="3"/>
      <c r="AA4" s="2"/>
      <c r="AG4" s="44"/>
    </row>
    <row r="5" spans="1:38" s="1" customFormat="1" ht="19.899999999999999" customHeight="1" x14ac:dyDescent="0.25">
      <c r="B5" s="47" t="s">
        <v>2</v>
      </c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T5" s="1" t="s">
        <v>3</v>
      </c>
      <c r="W5" s="346" t="s">
        <v>4</v>
      </c>
      <c r="X5" s="346"/>
      <c r="Y5" s="346"/>
      <c r="Z5" s="346"/>
      <c r="AA5" s="346"/>
      <c r="AB5" s="346"/>
      <c r="AC5" s="346"/>
      <c r="AG5" s="44"/>
    </row>
    <row r="6" spans="1:38" s="1" customFormat="1" ht="19.899999999999999" customHeight="1" x14ac:dyDescent="0.25">
      <c r="W6" s="2"/>
      <c r="X6" s="2"/>
      <c r="Y6" s="2"/>
      <c r="Z6" s="2"/>
      <c r="AA6" s="2"/>
      <c r="AG6" s="44"/>
    </row>
    <row r="7" spans="1:38" ht="19.899999999999999" customHeight="1" x14ac:dyDescent="0.25">
      <c r="B7" s="2" t="s">
        <v>38</v>
      </c>
      <c r="M7" s="7"/>
      <c r="N7" s="7"/>
      <c r="O7" s="315">
        <f>30/5*W7/12*W8</f>
        <v>3</v>
      </c>
      <c r="P7" s="316"/>
      <c r="Q7" s="316"/>
      <c r="R7" s="316"/>
      <c r="S7" s="2" t="s">
        <v>5</v>
      </c>
      <c r="W7" s="86">
        <v>5</v>
      </c>
      <c r="X7" s="2" t="s">
        <v>31</v>
      </c>
      <c r="AA7" s="75"/>
    </row>
    <row r="8" spans="1:38" ht="19.899999999999999" customHeight="1" x14ac:dyDescent="0.25">
      <c r="B8" s="2" t="s">
        <v>36</v>
      </c>
      <c r="O8" s="340">
        <v>0</v>
      </c>
      <c r="P8" s="341"/>
      <c r="Q8" s="341"/>
      <c r="R8" s="341"/>
      <c r="S8" s="2" t="s">
        <v>5</v>
      </c>
      <c r="W8" s="86">
        <v>1</v>
      </c>
      <c r="X8" s="2" t="s">
        <v>32</v>
      </c>
    </row>
    <row r="9" spans="1:38" ht="19.899999999999999" customHeight="1" x14ac:dyDescent="0.25">
      <c r="B9" s="2" t="s">
        <v>37</v>
      </c>
      <c r="O9" s="342">
        <v>0</v>
      </c>
      <c r="P9" s="342"/>
      <c r="Q9" s="342"/>
      <c r="R9" s="342"/>
      <c r="S9" s="2" t="s">
        <v>5</v>
      </c>
      <c r="W9" s="87"/>
    </row>
    <row r="10" spans="1:38" ht="19.899999999999999" customHeight="1" x14ac:dyDescent="0.25">
      <c r="B10" s="2" t="s">
        <v>7</v>
      </c>
      <c r="O10" s="342">
        <v>0</v>
      </c>
      <c r="P10" s="342"/>
      <c r="Q10" s="342"/>
      <c r="R10" s="342"/>
      <c r="S10" s="2" t="s">
        <v>5</v>
      </c>
      <c r="W10" s="2" t="s">
        <v>39</v>
      </c>
    </row>
    <row r="11" spans="1:38" ht="19.899999999999999" customHeight="1" thickBot="1" x14ac:dyDescent="0.3">
      <c r="B11" s="1" t="s">
        <v>8</v>
      </c>
      <c r="O11" s="314">
        <f>SUM(O7:R10)</f>
        <v>3</v>
      </c>
      <c r="P11" s="314"/>
      <c r="Q11" s="314"/>
      <c r="R11" s="314"/>
      <c r="S11" s="1" t="s">
        <v>5</v>
      </c>
      <c r="T11" s="1"/>
      <c r="AC11" s="88"/>
      <c r="AD11" s="88"/>
    </row>
    <row r="12" spans="1:38" ht="19.899999999999999" customHeight="1" thickTop="1" thickBot="1" x14ac:dyDescent="0.3"/>
    <row r="13" spans="1:38" ht="19.899999999999999" customHeight="1" x14ac:dyDescent="0.25">
      <c r="A13" s="45"/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8">
        <v>11</v>
      </c>
      <c r="M13" s="8">
        <v>12</v>
      </c>
      <c r="N13" s="8">
        <v>13</v>
      </c>
      <c r="O13" s="8">
        <v>14</v>
      </c>
      <c r="P13" s="8">
        <v>15</v>
      </c>
      <c r="Q13" s="8">
        <v>16</v>
      </c>
      <c r="R13" s="8">
        <v>17</v>
      </c>
      <c r="S13" s="8">
        <v>18</v>
      </c>
      <c r="T13" s="8">
        <v>19</v>
      </c>
      <c r="U13" s="8">
        <v>20</v>
      </c>
      <c r="V13" s="8">
        <v>21</v>
      </c>
      <c r="W13" s="8">
        <v>22</v>
      </c>
      <c r="X13" s="8">
        <v>23</v>
      </c>
      <c r="Y13" s="8">
        <v>24</v>
      </c>
      <c r="Z13" s="8">
        <v>25</v>
      </c>
      <c r="AA13" s="8">
        <v>26</v>
      </c>
      <c r="AB13" s="8">
        <v>27</v>
      </c>
      <c r="AC13" s="8">
        <v>28</v>
      </c>
      <c r="AD13" s="8">
        <v>29</v>
      </c>
      <c r="AE13" s="8">
        <v>30</v>
      </c>
      <c r="AF13" s="9">
        <v>31</v>
      </c>
      <c r="AG13" s="67" t="s">
        <v>9</v>
      </c>
      <c r="AH13" s="8" t="s">
        <v>10</v>
      </c>
      <c r="AI13" s="9" t="s">
        <v>11</v>
      </c>
    </row>
    <row r="14" spans="1:38" ht="19.899999999999999" customHeight="1" thickBot="1" x14ac:dyDescent="0.3">
      <c r="A14" s="46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118"/>
      <c r="AG14" s="89" t="s">
        <v>5</v>
      </c>
      <c r="AH14" s="90" t="s">
        <v>5</v>
      </c>
      <c r="AI14" s="91" t="s">
        <v>5</v>
      </c>
    </row>
    <row r="15" spans="1:38" ht="19.899999999999999" customHeight="1" x14ac:dyDescent="0.25">
      <c r="A15" s="57" t="s">
        <v>22</v>
      </c>
      <c r="B15" s="99"/>
      <c r="C15" s="100"/>
      <c r="D15" s="77"/>
      <c r="E15" s="77"/>
      <c r="F15" s="77"/>
      <c r="G15" s="77"/>
      <c r="H15" s="77"/>
      <c r="I15" s="100"/>
      <c r="J15" s="100"/>
      <c r="K15" s="77"/>
      <c r="L15" s="77"/>
      <c r="M15" s="77"/>
      <c r="N15" s="77"/>
      <c r="O15" s="77"/>
      <c r="P15" s="100"/>
      <c r="Q15" s="100"/>
      <c r="R15" s="77"/>
      <c r="S15" s="77"/>
      <c r="T15" s="77"/>
      <c r="U15" s="77"/>
      <c r="V15" s="77"/>
      <c r="W15" s="100"/>
      <c r="X15" s="100"/>
      <c r="Y15" s="77"/>
      <c r="Z15" s="77"/>
      <c r="AA15" s="77"/>
      <c r="AB15" s="77"/>
      <c r="AC15" s="77"/>
      <c r="AD15" s="100"/>
      <c r="AE15" s="100"/>
      <c r="AF15" s="117"/>
      <c r="AG15" s="95">
        <f>COUNTIF(B15:AF15,"u")</f>
        <v>0</v>
      </c>
      <c r="AH15" s="96">
        <f>COUNTIF(B15:AF15,"k")</f>
        <v>0</v>
      </c>
      <c r="AI15" s="97">
        <f>COUNTIF(B15:AF15,"f")+COUNTIF(B15:AF15,"l")+COUNTIF(B15:AF15,"s")+COUNTIF(B15:AF15,"b")+COUNTIF(B15:AF15,"m")+COUNTIF(B15:AF15,"e")</f>
        <v>0</v>
      </c>
    </row>
    <row r="16" spans="1:38" ht="19.899999999999999" customHeight="1" x14ac:dyDescent="0.25">
      <c r="A16" s="57" t="s">
        <v>23</v>
      </c>
      <c r="B16" s="84"/>
      <c r="C16" s="78"/>
      <c r="D16" s="78"/>
      <c r="E16" s="78"/>
      <c r="F16" s="102"/>
      <c r="G16" s="102"/>
      <c r="H16" s="78"/>
      <c r="I16" s="78"/>
      <c r="J16" s="78"/>
      <c r="K16" s="78"/>
      <c r="L16" s="78"/>
      <c r="M16" s="102"/>
      <c r="N16" s="102"/>
      <c r="O16" s="78"/>
      <c r="P16" s="78"/>
      <c r="Q16" s="78"/>
      <c r="R16" s="78"/>
      <c r="S16" s="78"/>
      <c r="T16" s="102"/>
      <c r="U16" s="102"/>
      <c r="V16" s="78"/>
      <c r="W16" s="78"/>
      <c r="X16" s="78"/>
      <c r="Y16" s="78"/>
      <c r="Z16" s="78"/>
      <c r="AA16" s="102"/>
      <c r="AB16" s="102"/>
      <c r="AC16" s="78"/>
      <c r="AD16" s="79"/>
      <c r="AE16" s="103"/>
      <c r="AF16" s="104"/>
      <c r="AG16" s="95">
        <f t="shared" ref="AG16:AG26" si="0">COUNTIF(B16:AF16,"u")</f>
        <v>0</v>
      </c>
      <c r="AH16" s="96">
        <f t="shared" ref="AH16:AH26" si="1">COUNTIF(B16:AF16,"k")</f>
        <v>0</v>
      </c>
      <c r="AI16" s="97">
        <f t="shared" ref="AI16:AI26" si="2">COUNTIF(B16:AF16,"f")+COUNTIF(B16:AF16,"l")+COUNTIF(B16:AF16,"s")+COUNTIF(B16:AF16,"b")+COUNTIF(B16:AF16,"m")+COUNTIF(B16:AF16,"e")</f>
        <v>0</v>
      </c>
    </row>
    <row r="17" spans="1:35" ht="19.899999999999999" customHeight="1" x14ac:dyDescent="0.25">
      <c r="A17" s="57" t="s">
        <v>24</v>
      </c>
      <c r="B17" s="84"/>
      <c r="C17" s="78"/>
      <c r="D17" s="78"/>
      <c r="E17" s="78"/>
      <c r="F17" s="102"/>
      <c r="G17" s="102"/>
      <c r="H17" s="78"/>
      <c r="I17" s="78"/>
      <c r="J17" s="78"/>
      <c r="K17" s="78"/>
      <c r="L17" s="78"/>
      <c r="M17" s="102"/>
      <c r="N17" s="102"/>
      <c r="O17" s="78"/>
      <c r="P17" s="78"/>
      <c r="Q17" s="78"/>
      <c r="R17" s="78"/>
      <c r="S17" s="78"/>
      <c r="T17" s="102"/>
      <c r="U17" s="102"/>
      <c r="V17" s="78"/>
      <c r="W17" s="78"/>
      <c r="X17" s="78"/>
      <c r="Y17" s="78"/>
      <c r="Z17" s="78"/>
      <c r="AA17" s="102"/>
      <c r="AB17" s="102"/>
      <c r="AC17" s="78"/>
      <c r="AD17" s="78"/>
      <c r="AE17" s="78"/>
      <c r="AF17" s="82"/>
      <c r="AG17" s="95">
        <f t="shared" si="0"/>
        <v>0</v>
      </c>
      <c r="AH17" s="96">
        <f t="shared" si="1"/>
        <v>0</v>
      </c>
      <c r="AI17" s="97">
        <f t="shared" si="2"/>
        <v>0</v>
      </c>
    </row>
    <row r="18" spans="1:35" ht="19.899999999999999" customHeight="1" x14ac:dyDescent="0.25">
      <c r="A18" s="57" t="s">
        <v>16</v>
      </c>
      <c r="B18" s="84"/>
      <c r="C18" s="102"/>
      <c r="D18" s="102"/>
      <c r="E18" s="78"/>
      <c r="F18" s="78"/>
      <c r="G18" s="78"/>
      <c r="H18" s="78"/>
      <c r="I18" s="78"/>
      <c r="J18" s="102"/>
      <c r="K18" s="102"/>
      <c r="L18" s="78"/>
      <c r="M18" s="78"/>
      <c r="N18" s="78"/>
      <c r="O18" s="105"/>
      <c r="P18" s="105"/>
      <c r="Q18" s="102"/>
      <c r="R18" s="102"/>
      <c r="S18" s="105"/>
      <c r="T18" s="78"/>
      <c r="U18" s="78"/>
      <c r="V18" s="78"/>
      <c r="W18" s="78"/>
      <c r="X18" s="102"/>
      <c r="Y18" s="102"/>
      <c r="Z18" s="78"/>
      <c r="AA18" s="78"/>
      <c r="AB18" s="78"/>
      <c r="AC18" s="78"/>
      <c r="AD18" s="78"/>
      <c r="AE18" s="102"/>
      <c r="AF18" s="106"/>
      <c r="AG18" s="95">
        <f t="shared" si="0"/>
        <v>0</v>
      </c>
      <c r="AH18" s="96">
        <f t="shared" si="1"/>
        <v>0</v>
      </c>
      <c r="AI18" s="97">
        <f t="shared" si="2"/>
        <v>0</v>
      </c>
    </row>
    <row r="19" spans="1:35" ht="19.899999999999999" customHeight="1" x14ac:dyDescent="0.25">
      <c r="A19" s="57" t="s">
        <v>12</v>
      </c>
      <c r="B19" s="107"/>
      <c r="C19" s="78"/>
      <c r="D19" s="78"/>
      <c r="E19" s="78"/>
      <c r="F19" s="78"/>
      <c r="G19" s="78"/>
      <c r="H19" s="102"/>
      <c r="I19" s="102"/>
      <c r="J19" s="78"/>
      <c r="K19" s="78"/>
      <c r="L19" s="78"/>
      <c r="M19" s="78"/>
      <c r="N19" s="78"/>
      <c r="O19" s="102"/>
      <c r="P19" s="102"/>
      <c r="Q19" s="78"/>
      <c r="R19" s="78"/>
      <c r="S19" s="78"/>
      <c r="T19" s="78"/>
      <c r="U19" s="78"/>
      <c r="V19" s="102"/>
      <c r="W19" s="102"/>
      <c r="X19" s="78"/>
      <c r="Y19" s="78"/>
      <c r="Z19" s="78"/>
      <c r="AA19" s="105"/>
      <c r="AB19" s="78"/>
      <c r="AC19" s="102"/>
      <c r="AD19" s="102"/>
      <c r="AE19" s="102"/>
      <c r="AF19" s="82"/>
      <c r="AG19" s="95">
        <f t="shared" si="0"/>
        <v>0</v>
      </c>
      <c r="AH19" s="96">
        <f t="shared" si="1"/>
        <v>0</v>
      </c>
      <c r="AI19" s="97">
        <f t="shared" si="2"/>
        <v>0</v>
      </c>
    </row>
    <row r="20" spans="1:35" ht="19.899999999999999" customHeight="1" x14ac:dyDescent="0.25">
      <c r="A20" s="57" t="s">
        <v>17</v>
      </c>
      <c r="B20" s="84"/>
      <c r="C20" s="78"/>
      <c r="D20" s="78"/>
      <c r="E20" s="102"/>
      <c r="F20" s="102"/>
      <c r="G20" s="105"/>
      <c r="H20" s="78"/>
      <c r="I20" s="78"/>
      <c r="J20" s="78"/>
      <c r="K20" s="78"/>
      <c r="L20" s="102"/>
      <c r="M20" s="102"/>
      <c r="N20" s="78"/>
      <c r="O20" s="78"/>
      <c r="P20" s="78"/>
      <c r="Q20" s="78"/>
      <c r="R20" s="78"/>
      <c r="S20" s="102"/>
      <c r="T20" s="102"/>
      <c r="U20" s="78"/>
      <c r="V20" s="78"/>
      <c r="W20" s="78"/>
      <c r="X20" s="78"/>
      <c r="Y20" s="78"/>
      <c r="Z20" s="102"/>
      <c r="AA20" s="102"/>
      <c r="AB20" s="78"/>
      <c r="AC20" s="78"/>
      <c r="AD20" s="78"/>
      <c r="AE20" s="78"/>
      <c r="AF20" s="106"/>
      <c r="AG20" s="95">
        <f t="shared" si="0"/>
        <v>0</v>
      </c>
      <c r="AH20" s="96">
        <f t="shared" si="1"/>
        <v>0</v>
      </c>
      <c r="AI20" s="97">
        <f t="shared" si="2"/>
        <v>0</v>
      </c>
    </row>
    <row r="21" spans="1:35" ht="19.899999999999999" customHeight="1" x14ac:dyDescent="0.25">
      <c r="A21" s="57" t="s">
        <v>18</v>
      </c>
      <c r="B21" s="84"/>
      <c r="C21" s="102"/>
      <c r="D21" s="102"/>
      <c r="E21" s="78"/>
      <c r="F21" s="78"/>
      <c r="G21" s="78"/>
      <c r="H21" s="78"/>
      <c r="I21" s="78"/>
      <c r="J21" s="102"/>
      <c r="K21" s="102"/>
      <c r="L21" s="78"/>
      <c r="M21" s="78"/>
      <c r="N21" s="78"/>
      <c r="O21" s="78"/>
      <c r="P21" s="78"/>
      <c r="Q21" s="102"/>
      <c r="R21" s="102"/>
      <c r="S21" s="78"/>
      <c r="T21" s="78"/>
      <c r="U21" s="78"/>
      <c r="V21" s="78"/>
      <c r="W21" s="78"/>
      <c r="X21" s="102"/>
      <c r="Y21" s="102"/>
      <c r="Z21" s="78"/>
      <c r="AA21" s="78"/>
      <c r="AB21" s="78"/>
      <c r="AC21" s="78"/>
      <c r="AD21" s="78"/>
      <c r="AE21" s="102"/>
      <c r="AF21" s="116"/>
      <c r="AG21" s="95">
        <f t="shared" si="0"/>
        <v>0</v>
      </c>
      <c r="AH21" s="96">
        <f t="shared" si="1"/>
        <v>0</v>
      </c>
      <c r="AI21" s="97">
        <f t="shared" si="2"/>
        <v>0</v>
      </c>
    </row>
    <row r="22" spans="1:35" ht="19.899999999999999" customHeight="1" x14ac:dyDescent="0.25">
      <c r="A22" s="57" t="s">
        <v>19</v>
      </c>
      <c r="B22" s="84"/>
      <c r="C22" s="78"/>
      <c r="D22" s="78"/>
      <c r="E22" s="78"/>
      <c r="F22" s="78"/>
      <c r="G22" s="102"/>
      <c r="H22" s="102"/>
      <c r="I22" s="78"/>
      <c r="J22" s="78"/>
      <c r="K22" s="78"/>
      <c r="L22" s="78"/>
      <c r="M22" s="78"/>
      <c r="N22" s="102"/>
      <c r="O22" s="102"/>
      <c r="P22" s="78"/>
      <c r="Q22" s="78"/>
      <c r="R22" s="78"/>
      <c r="S22" s="78"/>
      <c r="T22" s="78"/>
      <c r="U22" s="102"/>
      <c r="V22" s="102"/>
      <c r="W22" s="78"/>
      <c r="X22" s="78"/>
      <c r="Y22" s="78"/>
      <c r="Z22" s="78"/>
      <c r="AA22" s="78"/>
      <c r="AB22" s="102"/>
      <c r="AC22" s="102"/>
      <c r="AD22" s="78"/>
      <c r="AE22" s="78"/>
      <c r="AF22" s="82"/>
      <c r="AG22" s="95">
        <f t="shared" si="0"/>
        <v>0</v>
      </c>
      <c r="AH22" s="96">
        <f t="shared" si="1"/>
        <v>0</v>
      </c>
      <c r="AI22" s="97">
        <f t="shared" si="2"/>
        <v>0</v>
      </c>
    </row>
    <row r="23" spans="1:35" ht="19.899999999999999" customHeight="1" x14ac:dyDescent="0.25">
      <c r="A23" s="57" t="s">
        <v>20</v>
      </c>
      <c r="B23" s="84"/>
      <c r="C23" s="78"/>
      <c r="D23" s="102"/>
      <c r="E23" s="102"/>
      <c r="F23" s="78"/>
      <c r="G23" s="78"/>
      <c r="H23" s="78"/>
      <c r="I23" s="78"/>
      <c r="J23" s="78"/>
      <c r="K23" s="102"/>
      <c r="L23" s="102"/>
      <c r="M23" s="78"/>
      <c r="N23" s="78"/>
      <c r="O23" s="78"/>
      <c r="P23" s="78"/>
      <c r="Q23" s="78"/>
      <c r="R23" s="102"/>
      <c r="S23" s="102"/>
      <c r="T23" s="78"/>
      <c r="U23" s="78"/>
      <c r="V23" s="78"/>
      <c r="W23" s="78"/>
      <c r="X23" s="78"/>
      <c r="Y23" s="102"/>
      <c r="Z23" s="102"/>
      <c r="AA23" s="78"/>
      <c r="AB23" s="78"/>
      <c r="AC23" s="78"/>
      <c r="AD23" s="78"/>
      <c r="AE23" s="78"/>
      <c r="AF23" s="106"/>
      <c r="AG23" s="95">
        <f t="shared" si="0"/>
        <v>0</v>
      </c>
      <c r="AH23" s="96">
        <f t="shared" si="1"/>
        <v>0</v>
      </c>
      <c r="AI23" s="97">
        <f t="shared" si="2"/>
        <v>0</v>
      </c>
    </row>
    <row r="24" spans="1:35" ht="19.899999999999999" customHeight="1" x14ac:dyDescent="0.25">
      <c r="A24" s="57" t="s">
        <v>25</v>
      </c>
      <c r="B24" s="108"/>
      <c r="C24" s="102"/>
      <c r="D24" s="109"/>
      <c r="E24" s="78"/>
      <c r="F24" s="78"/>
      <c r="G24" s="78"/>
      <c r="H24" s="78"/>
      <c r="I24" s="102"/>
      <c r="J24" s="102"/>
      <c r="K24" s="78"/>
      <c r="L24" s="78"/>
      <c r="M24" s="78"/>
      <c r="N24" s="78"/>
      <c r="O24" s="78"/>
      <c r="P24" s="102"/>
      <c r="Q24" s="102"/>
      <c r="R24" s="78"/>
      <c r="S24" s="78"/>
      <c r="T24" s="78"/>
      <c r="U24" s="78"/>
      <c r="V24" s="78"/>
      <c r="W24" s="102"/>
      <c r="X24" s="102"/>
      <c r="Y24" s="78"/>
      <c r="Z24" s="78"/>
      <c r="AA24" s="78"/>
      <c r="AB24" s="78"/>
      <c r="AC24" s="78"/>
      <c r="AD24" s="102"/>
      <c r="AE24" s="102"/>
      <c r="AF24" s="110"/>
      <c r="AG24" s="95">
        <f t="shared" si="0"/>
        <v>0</v>
      </c>
      <c r="AH24" s="96">
        <f t="shared" si="1"/>
        <v>0</v>
      </c>
      <c r="AI24" s="97">
        <f t="shared" si="2"/>
        <v>0</v>
      </c>
    </row>
    <row r="25" spans="1:35" ht="19.899999999999999" customHeight="1" x14ac:dyDescent="0.25">
      <c r="A25" s="57" t="s">
        <v>21</v>
      </c>
      <c r="B25" s="84"/>
      <c r="C25" s="78"/>
      <c r="D25" s="78"/>
      <c r="E25" s="78"/>
      <c r="F25" s="102"/>
      <c r="G25" s="102"/>
      <c r="H25" s="78"/>
      <c r="I25" s="78"/>
      <c r="J25" s="78"/>
      <c r="K25" s="78"/>
      <c r="L25" s="78"/>
      <c r="M25" s="102"/>
      <c r="N25" s="102"/>
      <c r="O25" s="78"/>
      <c r="P25" s="78"/>
      <c r="Q25" s="78"/>
      <c r="R25" s="78"/>
      <c r="S25" s="78"/>
      <c r="T25" s="102"/>
      <c r="U25" s="102"/>
      <c r="V25" s="78"/>
      <c r="W25" s="78"/>
      <c r="X25" s="78"/>
      <c r="Y25" s="78"/>
      <c r="Z25" s="78"/>
      <c r="AA25" s="102"/>
      <c r="AB25" s="102"/>
      <c r="AC25" s="78"/>
      <c r="AD25" s="78"/>
      <c r="AE25" s="78"/>
      <c r="AF25" s="106"/>
      <c r="AG25" s="95">
        <f t="shared" si="0"/>
        <v>0</v>
      </c>
      <c r="AH25" s="96">
        <f t="shared" si="1"/>
        <v>0</v>
      </c>
      <c r="AI25" s="97">
        <f t="shared" si="2"/>
        <v>0</v>
      </c>
    </row>
    <row r="26" spans="1:35" ht="19.899999999999999" customHeight="1" thickBot="1" x14ac:dyDescent="0.3">
      <c r="A26" s="58" t="s">
        <v>26</v>
      </c>
      <c r="B26" s="111"/>
      <c r="C26" s="83"/>
      <c r="D26" s="112"/>
      <c r="E26" s="112"/>
      <c r="F26" s="83"/>
      <c r="G26" s="83"/>
      <c r="H26" s="83"/>
      <c r="I26" s="83"/>
      <c r="J26" s="83"/>
      <c r="K26" s="112"/>
      <c r="L26" s="112"/>
      <c r="M26" s="83"/>
      <c r="N26" s="83"/>
      <c r="O26" s="83"/>
      <c r="P26" s="83"/>
      <c r="Q26" s="83"/>
      <c r="R26" s="112"/>
      <c r="S26" s="112"/>
      <c r="T26" s="83"/>
      <c r="U26" s="83"/>
      <c r="V26" s="83"/>
      <c r="W26" s="83"/>
      <c r="X26" s="83"/>
      <c r="Y26" s="114"/>
      <c r="Z26" s="114"/>
      <c r="AA26" s="114"/>
      <c r="AB26" s="83"/>
      <c r="AC26" s="83"/>
      <c r="AD26" s="83"/>
      <c r="AE26" s="83"/>
      <c r="AF26" s="115"/>
      <c r="AG26" s="95">
        <f t="shared" si="0"/>
        <v>0</v>
      </c>
      <c r="AH26" s="96">
        <f t="shared" si="1"/>
        <v>0</v>
      </c>
      <c r="AI26" s="97">
        <f t="shared" si="2"/>
        <v>0</v>
      </c>
    </row>
    <row r="27" spans="1:35" ht="19.899999999999999" customHeight="1" thickBot="1" x14ac:dyDescent="0.3">
      <c r="A27" s="1" t="s">
        <v>13</v>
      </c>
      <c r="AG27" s="235">
        <f t="shared" ref="AG27:AI27" si="3">SUM(AG15:AG26)</f>
        <v>0</v>
      </c>
      <c r="AH27" s="93">
        <f t="shared" si="3"/>
        <v>0</v>
      </c>
      <c r="AI27" s="94">
        <f t="shared" si="3"/>
        <v>0</v>
      </c>
    </row>
    <row r="28" spans="1:35" ht="19.899999999999999" customHeight="1" thickBot="1" x14ac:dyDescent="0.3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251" t="s">
        <v>83</v>
      </c>
      <c r="AD28" s="250"/>
      <c r="AE28" s="250"/>
      <c r="AF28" s="250"/>
      <c r="AG28" s="252">
        <f>O11-AG27</f>
        <v>3</v>
      </c>
      <c r="AH28" s="85"/>
      <c r="AI28" s="85"/>
    </row>
    <row r="29" spans="1:35" ht="19.899999999999999" customHeight="1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</row>
    <row r="30" spans="1:35" ht="19.899999999999999" customHeight="1" x14ac:dyDescent="0.25">
      <c r="A30" s="1" t="s">
        <v>14</v>
      </c>
    </row>
    <row r="31" spans="1:35" ht="19.899999999999999" customHeight="1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</row>
    <row r="32" spans="1:35" ht="19.899999999999999" customHeight="1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</row>
    <row r="34" spans="2:15" ht="19.899999999999999" customHeight="1" x14ac:dyDescent="0.25">
      <c r="B34" s="98"/>
      <c r="C34" s="2" t="s">
        <v>27</v>
      </c>
      <c r="F34" s="102"/>
      <c r="G34" s="2" t="s">
        <v>40</v>
      </c>
      <c r="L34" s="1" t="s">
        <v>41</v>
      </c>
    </row>
    <row r="35" spans="2:15" ht="19.899999999999999" customHeight="1" x14ac:dyDescent="0.25">
      <c r="L35" s="1" t="s">
        <v>42</v>
      </c>
      <c r="O35" s="1"/>
    </row>
    <row r="37" spans="2:15" s="1" customFormat="1" ht="19.899999999999999" customHeight="1" x14ac:dyDescent="0.25"/>
    <row r="38" spans="2:15" s="1" customFormat="1" ht="19.899999999999999" customHeight="1" x14ac:dyDescent="0.25"/>
  </sheetData>
  <mergeCells count="10">
    <mergeCell ref="O8:R8"/>
    <mergeCell ref="O9:R9"/>
    <mergeCell ref="O10:R10"/>
    <mergeCell ref="O11:R11"/>
    <mergeCell ref="A1:AI1"/>
    <mergeCell ref="E3:Q3"/>
    <mergeCell ref="W3:AC3"/>
    <mergeCell ref="E5:Q5"/>
    <mergeCell ref="W5:AC5"/>
    <mergeCell ref="O7:R7"/>
  </mergeCells>
  <conditionalFormatting sqref="B15:AF26">
    <cfRule type="cellIs" dxfId="15" priority="1" operator="equal">
      <formula>"e"</formula>
    </cfRule>
    <cfRule type="cellIs" dxfId="14" priority="2" operator="equal">
      <formula>"m"</formula>
    </cfRule>
    <cfRule type="cellIs" dxfId="13" priority="3" operator="equal">
      <formula>"b"</formula>
    </cfRule>
    <cfRule type="cellIs" dxfId="12" priority="4" operator="equal">
      <formula>"s"</formula>
    </cfRule>
    <cfRule type="cellIs" dxfId="11" priority="5" operator="equal">
      <formula>"l"</formula>
    </cfRule>
    <cfRule type="cellIs" dxfId="10" priority="6" operator="equal">
      <formula>"f"</formula>
    </cfRule>
    <cfRule type="cellIs" dxfId="9" priority="7" operator="equal">
      <formula>"k"</formula>
    </cfRule>
    <cfRule type="cellIs" dxfId="8" priority="8" operator="equal">
      <formula>"u"</formula>
    </cfRule>
  </conditionalFormatting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8"/>
  <sheetViews>
    <sheetView zoomScale="85" zoomScaleNormal="85" workbookViewId="0">
      <selection activeCell="O10" sqref="O10:R10"/>
    </sheetView>
  </sheetViews>
  <sheetFormatPr baseColWidth="10" defaultColWidth="11.5703125" defaultRowHeight="19.899999999999999" customHeight="1" x14ac:dyDescent="0.25"/>
  <cols>
    <col min="1" max="1" width="7.7109375" style="2" customWidth="1"/>
    <col min="2" max="32" width="4.28515625" style="2" customWidth="1"/>
    <col min="33" max="35" width="7.7109375" style="2" customWidth="1"/>
    <col min="36" max="36" width="11.5703125" style="2"/>
    <col min="37" max="37" width="6.140625" style="2" customWidth="1"/>
    <col min="38" max="16384" width="11.5703125" style="2"/>
  </cols>
  <sheetData>
    <row r="1" spans="1:38" s="1" customFormat="1" ht="19.899999999999999" customHeight="1" x14ac:dyDescent="0.3">
      <c r="A1" s="343" t="s">
        <v>35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K1" s="3"/>
      <c r="AL1" s="4"/>
    </row>
    <row r="2" spans="1:38" s="1" customFormat="1" ht="19.899999999999999" customHeight="1" x14ac:dyDescent="0.25">
      <c r="W2" s="2"/>
      <c r="X2" s="2"/>
      <c r="Y2" s="2"/>
      <c r="Z2" s="2"/>
      <c r="AA2" s="2"/>
    </row>
    <row r="3" spans="1:38" s="1" customFormat="1" ht="19.899999999999999" customHeight="1" x14ac:dyDescent="0.25">
      <c r="B3" s="1" t="s">
        <v>0</v>
      </c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T3" s="1" t="s">
        <v>1</v>
      </c>
      <c r="W3" s="344"/>
      <c r="X3" s="344"/>
      <c r="Y3" s="344"/>
      <c r="Z3" s="344"/>
      <c r="AA3" s="344"/>
      <c r="AB3" s="344"/>
      <c r="AC3" s="344"/>
      <c r="AG3" s="44"/>
    </row>
    <row r="4" spans="1:38" s="1" customFormat="1" ht="19.899999999999999" customHeight="1" x14ac:dyDescent="0.25">
      <c r="X4" s="3"/>
      <c r="AA4" s="2"/>
      <c r="AG4" s="44"/>
    </row>
    <row r="5" spans="1:38" s="1" customFormat="1" ht="19.899999999999999" customHeight="1" x14ac:dyDescent="0.25">
      <c r="B5" s="47" t="s">
        <v>2</v>
      </c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T5" s="1" t="s">
        <v>3</v>
      </c>
      <c r="W5" s="346" t="s">
        <v>4</v>
      </c>
      <c r="X5" s="346"/>
      <c r="Y5" s="346"/>
      <c r="Z5" s="346"/>
      <c r="AA5" s="346"/>
      <c r="AB5" s="346"/>
      <c r="AC5" s="346"/>
      <c r="AG5" s="44"/>
    </row>
    <row r="6" spans="1:38" s="1" customFormat="1" ht="19.899999999999999" customHeight="1" x14ac:dyDescent="0.25">
      <c r="W6" s="2"/>
      <c r="X6" s="2"/>
      <c r="Y6" s="2"/>
      <c r="Z6" s="2"/>
      <c r="AA6" s="2"/>
      <c r="AG6" s="44"/>
    </row>
    <row r="7" spans="1:38" ht="19.899999999999999" customHeight="1" x14ac:dyDescent="0.25">
      <c r="B7" s="2" t="s">
        <v>38</v>
      </c>
      <c r="M7" s="7"/>
      <c r="N7" s="7"/>
      <c r="O7" s="315">
        <f>30/5*W7/12*W8</f>
        <v>30</v>
      </c>
      <c r="P7" s="316"/>
      <c r="Q7" s="316"/>
      <c r="R7" s="316"/>
      <c r="S7" s="2" t="s">
        <v>5</v>
      </c>
      <c r="W7" s="86">
        <v>5</v>
      </c>
      <c r="X7" s="2" t="s">
        <v>31</v>
      </c>
      <c r="AA7" s="75"/>
    </row>
    <row r="8" spans="1:38" ht="19.899999999999999" customHeight="1" x14ac:dyDescent="0.25">
      <c r="B8" s="2" t="s">
        <v>36</v>
      </c>
      <c r="O8" s="340">
        <v>0</v>
      </c>
      <c r="P8" s="341"/>
      <c r="Q8" s="341"/>
      <c r="R8" s="341"/>
      <c r="S8" s="2" t="s">
        <v>5</v>
      </c>
      <c r="W8" s="86">
        <v>12</v>
      </c>
      <c r="X8" s="2" t="s">
        <v>32</v>
      </c>
    </row>
    <row r="9" spans="1:38" ht="19.899999999999999" customHeight="1" x14ac:dyDescent="0.25">
      <c r="B9" s="2" t="s">
        <v>37</v>
      </c>
      <c r="O9" s="342">
        <v>0</v>
      </c>
      <c r="P9" s="342"/>
      <c r="Q9" s="342"/>
      <c r="R9" s="342"/>
      <c r="S9" s="2" t="s">
        <v>5</v>
      </c>
      <c r="W9" s="87"/>
    </row>
    <row r="10" spans="1:38" ht="19.899999999999999" customHeight="1" x14ac:dyDescent="0.25">
      <c r="B10" s="2" t="s">
        <v>7</v>
      </c>
      <c r="O10" s="342"/>
      <c r="P10" s="342"/>
      <c r="Q10" s="342"/>
      <c r="R10" s="342"/>
      <c r="S10" s="2" t="s">
        <v>5</v>
      </c>
      <c r="W10" s="2" t="s">
        <v>39</v>
      </c>
    </row>
    <row r="11" spans="1:38" ht="19.899999999999999" customHeight="1" thickBot="1" x14ac:dyDescent="0.3">
      <c r="B11" s="1" t="s">
        <v>8</v>
      </c>
      <c r="O11" s="314">
        <f>SUM(O7:R10)</f>
        <v>30</v>
      </c>
      <c r="P11" s="314"/>
      <c r="Q11" s="314"/>
      <c r="R11" s="314"/>
      <c r="S11" s="1" t="s">
        <v>5</v>
      </c>
      <c r="T11" s="1"/>
      <c r="AC11" s="88"/>
      <c r="AD11" s="88"/>
    </row>
    <row r="12" spans="1:38" ht="19.899999999999999" customHeight="1" thickTop="1" thickBot="1" x14ac:dyDescent="0.3"/>
    <row r="13" spans="1:38" ht="19.899999999999999" customHeight="1" x14ac:dyDescent="0.25">
      <c r="A13" s="45"/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8">
        <v>11</v>
      </c>
      <c r="M13" s="8">
        <v>12</v>
      </c>
      <c r="N13" s="8">
        <v>13</v>
      </c>
      <c r="O13" s="8">
        <v>14</v>
      </c>
      <c r="P13" s="8">
        <v>15</v>
      </c>
      <c r="Q13" s="8">
        <v>16</v>
      </c>
      <c r="R13" s="8">
        <v>17</v>
      </c>
      <c r="S13" s="8">
        <v>18</v>
      </c>
      <c r="T13" s="8">
        <v>19</v>
      </c>
      <c r="U13" s="8">
        <v>20</v>
      </c>
      <c r="V13" s="8">
        <v>21</v>
      </c>
      <c r="W13" s="8">
        <v>22</v>
      </c>
      <c r="X13" s="8">
        <v>23</v>
      </c>
      <c r="Y13" s="8">
        <v>24</v>
      </c>
      <c r="Z13" s="8">
        <v>25</v>
      </c>
      <c r="AA13" s="8">
        <v>26</v>
      </c>
      <c r="AB13" s="8">
        <v>27</v>
      </c>
      <c r="AC13" s="8">
        <v>28</v>
      </c>
      <c r="AD13" s="8">
        <v>29</v>
      </c>
      <c r="AE13" s="8">
        <v>30</v>
      </c>
      <c r="AF13" s="9">
        <v>31</v>
      </c>
      <c r="AG13" s="67" t="s">
        <v>9</v>
      </c>
      <c r="AH13" s="8" t="s">
        <v>10</v>
      </c>
      <c r="AI13" s="9" t="s">
        <v>11</v>
      </c>
    </row>
    <row r="14" spans="1:38" ht="19.899999999999999" customHeight="1" thickBot="1" x14ac:dyDescent="0.3">
      <c r="A14" s="46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60"/>
      <c r="AG14" s="89" t="s">
        <v>5</v>
      </c>
      <c r="AH14" s="90" t="s">
        <v>5</v>
      </c>
      <c r="AI14" s="91" t="s">
        <v>5</v>
      </c>
    </row>
    <row r="15" spans="1:38" ht="19.899999999999999" customHeight="1" x14ac:dyDescent="0.25">
      <c r="A15" s="57" t="s">
        <v>22</v>
      </c>
      <c r="B15" s="99"/>
      <c r="C15" s="100"/>
      <c r="D15" s="100"/>
      <c r="E15" s="77"/>
      <c r="F15" s="77"/>
      <c r="G15" s="77"/>
      <c r="H15" s="77"/>
      <c r="I15" s="77"/>
      <c r="J15" s="100"/>
      <c r="K15" s="100"/>
      <c r="L15" s="77"/>
      <c r="M15" s="77"/>
      <c r="N15" s="77"/>
      <c r="O15" s="77"/>
      <c r="P15" s="77"/>
      <c r="Q15" s="100"/>
      <c r="R15" s="100"/>
      <c r="S15" s="77"/>
      <c r="T15" s="77"/>
      <c r="U15" s="77"/>
      <c r="V15" s="77"/>
      <c r="W15" s="77"/>
      <c r="X15" s="100"/>
      <c r="Y15" s="100"/>
      <c r="Z15" s="77"/>
      <c r="AA15" s="77"/>
      <c r="AB15" s="77"/>
      <c r="AC15" s="77"/>
      <c r="AD15" s="77"/>
      <c r="AE15" s="100"/>
      <c r="AF15" s="101"/>
      <c r="AG15" s="95">
        <f>COUNTIF(B15:AF15,"u")</f>
        <v>0</v>
      </c>
      <c r="AH15" s="96">
        <f>COUNTIF(B15:AF15,"k")</f>
        <v>0</v>
      </c>
      <c r="AI15" s="97">
        <f>COUNTIF(B15:AF15,"f")+COUNTIF(B15:AF15,"l")+COUNTIF(B15:AF15,"s")+COUNTIF(B15:AF15,"b")+COUNTIF(B15:AF15,"m")+COUNTIF(B15:AF15,"e")</f>
        <v>0</v>
      </c>
    </row>
    <row r="16" spans="1:38" ht="19.899999999999999" customHeight="1" x14ac:dyDescent="0.25">
      <c r="A16" s="57" t="s">
        <v>23</v>
      </c>
      <c r="B16" s="84"/>
      <c r="C16" s="78"/>
      <c r="D16" s="78"/>
      <c r="E16" s="78"/>
      <c r="F16" s="78"/>
      <c r="G16" s="102"/>
      <c r="H16" s="102"/>
      <c r="I16" s="78"/>
      <c r="J16" s="78"/>
      <c r="K16" s="78"/>
      <c r="L16" s="78"/>
      <c r="M16" s="78"/>
      <c r="N16" s="102"/>
      <c r="O16" s="102"/>
      <c r="P16" s="78"/>
      <c r="Q16" s="78"/>
      <c r="R16" s="78"/>
      <c r="S16" s="78"/>
      <c r="T16" s="78"/>
      <c r="U16" s="102"/>
      <c r="V16" s="102"/>
      <c r="W16" s="78"/>
      <c r="X16" s="78"/>
      <c r="Y16" s="78"/>
      <c r="Z16" s="78"/>
      <c r="AA16" s="78"/>
      <c r="AB16" s="102"/>
      <c r="AC16" s="102"/>
      <c r="AD16" s="79"/>
      <c r="AE16" s="103"/>
      <c r="AF16" s="104"/>
      <c r="AG16" s="95">
        <f t="shared" ref="AG16:AG26" si="0">COUNTIF(B16:AF16,"u")</f>
        <v>0</v>
      </c>
      <c r="AH16" s="96">
        <f t="shared" ref="AH16:AH26" si="1">COUNTIF(B16:AF16,"k")</f>
        <v>0</v>
      </c>
      <c r="AI16" s="97">
        <f t="shared" ref="AI16:AI26" si="2">COUNTIF(B16:AF16,"f")+COUNTIF(B16:AF16,"l")+COUNTIF(B16:AF16,"s")+COUNTIF(B16:AF16,"b")+COUNTIF(B16:AF16,"m")+COUNTIF(B16:AF16,"e")</f>
        <v>0</v>
      </c>
    </row>
    <row r="17" spans="1:35" ht="19.899999999999999" customHeight="1" x14ac:dyDescent="0.25">
      <c r="A17" s="57" t="s">
        <v>24</v>
      </c>
      <c r="B17" s="84"/>
      <c r="C17" s="78"/>
      <c r="D17" s="78"/>
      <c r="E17" s="78"/>
      <c r="F17" s="78"/>
      <c r="G17" s="102"/>
      <c r="H17" s="102"/>
      <c r="I17" s="78"/>
      <c r="J17" s="78"/>
      <c r="K17" s="78"/>
      <c r="L17" s="78"/>
      <c r="M17" s="78"/>
      <c r="N17" s="102"/>
      <c r="O17" s="102"/>
      <c r="P17" s="78"/>
      <c r="Q17" s="78"/>
      <c r="R17" s="78"/>
      <c r="S17" s="78"/>
      <c r="T17" s="78"/>
      <c r="U17" s="102"/>
      <c r="V17" s="102"/>
      <c r="W17" s="78"/>
      <c r="X17" s="78"/>
      <c r="Y17" s="78"/>
      <c r="Z17" s="78"/>
      <c r="AA17" s="78"/>
      <c r="AB17" s="102"/>
      <c r="AC17" s="102"/>
      <c r="AD17" s="78"/>
      <c r="AE17" s="78"/>
      <c r="AF17" s="82"/>
      <c r="AG17" s="95">
        <f t="shared" si="0"/>
        <v>0</v>
      </c>
      <c r="AH17" s="96">
        <f t="shared" si="1"/>
        <v>0</v>
      </c>
      <c r="AI17" s="97">
        <f t="shared" si="2"/>
        <v>0</v>
      </c>
    </row>
    <row r="18" spans="1:35" ht="19.899999999999999" customHeight="1" x14ac:dyDescent="0.25">
      <c r="A18" s="57" t="s">
        <v>16</v>
      </c>
      <c r="B18" s="84"/>
      <c r="C18" s="105"/>
      <c r="D18" s="102"/>
      <c r="E18" s="102"/>
      <c r="F18" s="80"/>
      <c r="G18" s="78"/>
      <c r="H18" s="78"/>
      <c r="I18" s="78"/>
      <c r="J18" s="78"/>
      <c r="K18" s="102"/>
      <c r="L18" s="102"/>
      <c r="M18" s="81"/>
      <c r="N18" s="78"/>
      <c r="O18" s="78"/>
      <c r="P18" s="78"/>
      <c r="Q18" s="78"/>
      <c r="R18" s="102"/>
      <c r="S18" s="102"/>
      <c r="T18" s="78"/>
      <c r="U18" s="78"/>
      <c r="V18" s="78"/>
      <c r="W18" s="78"/>
      <c r="X18" s="78"/>
      <c r="Y18" s="102"/>
      <c r="Z18" s="102"/>
      <c r="AA18" s="78"/>
      <c r="AB18" s="78"/>
      <c r="AC18" s="78"/>
      <c r="AD18" s="78"/>
      <c r="AE18" s="78"/>
      <c r="AF18" s="106"/>
      <c r="AG18" s="95">
        <f t="shared" si="0"/>
        <v>0</v>
      </c>
      <c r="AH18" s="96">
        <f t="shared" si="1"/>
        <v>0</v>
      </c>
      <c r="AI18" s="97">
        <f t="shared" si="2"/>
        <v>0</v>
      </c>
    </row>
    <row r="19" spans="1:35" ht="19.899999999999999" customHeight="1" x14ac:dyDescent="0.25">
      <c r="A19" s="57" t="s">
        <v>12</v>
      </c>
      <c r="B19" s="107"/>
      <c r="C19" s="102"/>
      <c r="D19" s="78"/>
      <c r="E19" s="78"/>
      <c r="F19" s="78"/>
      <c r="G19" s="78"/>
      <c r="H19" s="78"/>
      <c r="I19" s="102"/>
      <c r="J19" s="102"/>
      <c r="K19" s="78"/>
      <c r="L19" s="78"/>
      <c r="M19" s="78"/>
      <c r="N19" s="105"/>
      <c r="O19" s="78"/>
      <c r="P19" s="102"/>
      <c r="Q19" s="102"/>
      <c r="R19" s="78"/>
      <c r="S19" s="78"/>
      <c r="T19" s="78"/>
      <c r="U19" s="78"/>
      <c r="V19" s="78"/>
      <c r="W19" s="102"/>
      <c r="X19" s="102"/>
      <c r="Y19" s="105"/>
      <c r="Z19" s="78"/>
      <c r="AA19" s="78"/>
      <c r="AB19" s="78"/>
      <c r="AC19" s="78"/>
      <c r="AD19" s="102"/>
      <c r="AE19" s="102"/>
      <c r="AF19" s="82"/>
      <c r="AG19" s="95">
        <f t="shared" si="0"/>
        <v>0</v>
      </c>
      <c r="AH19" s="96">
        <f t="shared" si="1"/>
        <v>0</v>
      </c>
      <c r="AI19" s="97">
        <f t="shared" si="2"/>
        <v>0</v>
      </c>
    </row>
    <row r="20" spans="1:35" ht="19.899999999999999" customHeight="1" x14ac:dyDescent="0.25">
      <c r="A20" s="57" t="s">
        <v>17</v>
      </c>
      <c r="B20" s="84"/>
      <c r="C20" s="78"/>
      <c r="D20" s="78"/>
      <c r="E20" s="78"/>
      <c r="F20" s="102"/>
      <c r="G20" s="102"/>
      <c r="H20" s="78"/>
      <c r="I20" s="78"/>
      <c r="J20" s="78"/>
      <c r="K20" s="78"/>
      <c r="L20" s="78"/>
      <c r="M20" s="102"/>
      <c r="N20" s="102"/>
      <c r="O20" s="78"/>
      <c r="P20" s="78"/>
      <c r="Q20" s="78"/>
      <c r="R20" s="78"/>
      <c r="S20" s="78"/>
      <c r="T20" s="102"/>
      <c r="U20" s="102"/>
      <c r="V20" s="78"/>
      <c r="W20" s="78"/>
      <c r="X20" s="78"/>
      <c r="Y20" s="78"/>
      <c r="Z20" s="78"/>
      <c r="AA20" s="102"/>
      <c r="AB20" s="102"/>
      <c r="AC20" s="78"/>
      <c r="AD20" s="78"/>
      <c r="AE20" s="78"/>
      <c r="AF20" s="106"/>
      <c r="AG20" s="95">
        <f t="shared" si="0"/>
        <v>0</v>
      </c>
      <c r="AH20" s="96">
        <f t="shared" si="1"/>
        <v>0</v>
      </c>
      <c r="AI20" s="97">
        <f t="shared" si="2"/>
        <v>0</v>
      </c>
    </row>
    <row r="21" spans="1:35" ht="19.899999999999999" customHeight="1" x14ac:dyDescent="0.25">
      <c r="A21" s="57" t="s">
        <v>18</v>
      </c>
      <c r="B21" s="84"/>
      <c r="C21" s="78"/>
      <c r="D21" s="102"/>
      <c r="E21" s="102"/>
      <c r="F21" s="78"/>
      <c r="G21" s="78"/>
      <c r="H21" s="78"/>
      <c r="I21" s="78"/>
      <c r="J21" s="78"/>
      <c r="K21" s="102"/>
      <c r="L21" s="102"/>
      <c r="M21" s="78"/>
      <c r="N21" s="78"/>
      <c r="O21" s="78"/>
      <c r="P21" s="78"/>
      <c r="Q21" s="78"/>
      <c r="R21" s="102"/>
      <c r="S21" s="102"/>
      <c r="T21" s="78"/>
      <c r="U21" s="78"/>
      <c r="V21" s="78"/>
      <c r="W21" s="78"/>
      <c r="X21" s="78"/>
      <c r="Y21" s="102"/>
      <c r="Z21" s="102"/>
      <c r="AA21" s="78"/>
      <c r="AB21" s="78"/>
      <c r="AC21" s="78"/>
      <c r="AD21" s="78"/>
      <c r="AE21" s="78"/>
      <c r="AF21" s="82"/>
      <c r="AG21" s="95">
        <f t="shared" si="0"/>
        <v>0</v>
      </c>
      <c r="AH21" s="96">
        <f t="shared" si="1"/>
        <v>0</v>
      </c>
      <c r="AI21" s="97">
        <f t="shared" si="2"/>
        <v>0</v>
      </c>
    </row>
    <row r="22" spans="1:35" ht="19.899999999999999" customHeight="1" x14ac:dyDescent="0.25">
      <c r="A22" s="57" t="s">
        <v>19</v>
      </c>
      <c r="B22" s="108"/>
      <c r="C22" s="78"/>
      <c r="D22" s="78"/>
      <c r="E22" s="78"/>
      <c r="F22" s="78"/>
      <c r="G22" s="78"/>
      <c r="H22" s="102"/>
      <c r="I22" s="102"/>
      <c r="J22" s="78"/>
      <c r="K22" s="78"/>
      <c r="L22" s="78"/>
      <c r="M22" s="78"/>
      <c r="N22" s="78"/>
      <c r="O22" s="102"/>
      <c r="P22" s="102"/>
      <c r="Q22" s="78"/>
      <c r="R22" s="78"/>
      <c r="S22" s="78"/>
      <c r="T22" s="78"/>
      <c r="U22" s="78"/>
      <c r="V22" s="102"/>
      <c r="W22" s="102"/>
      <c r="X22" s="78"/>
      <c r="Y22" s="78"/>
      <c r="Z22" s="78"/>
      <c r="AA22" s="78"/>
      <c r="AB22" s="78"/>
      <c r="AC22" s="102"/>
      <c r="AD22" s="102"/>
      <c r="AE22" s="78"/>
      <c r="AF22" s="82"/>
      <c r="AG22" s="95">
        <f t="shared" si="0"/>
        <v>0</v>
      </c>
      <c r="AH22" s="96">
        <f t="shared" si="1"/>
        <v>0</v>
      </c>
      <c r="AI22" s="97">
        <f t="shared" si="2"/>
        <v>0</v>
      </c>
    </row>
    <row r="23" spans="1:35" ht="19.899999999999999" customHeight="1" x14ac:dyDescent="0.25">
      <c r="A23" s="57" t="s">
        <v>20</v>
      </c>
      <c r="B23" s="84"/>
      <c r="C23" s="78"/>
      <c r="D23" s="78"/>
      <c r="E23" s="102"/>
      <c r="F23" s="102"/>
      <c r="G23" s="78"/>
      <c r="H23" s="78"/>
      <c r="I23" s="78"/>
      <c r="J23" s="78"/>
      <c r="K23" s="78"/>
      <c r="L23" s="102"/>
      <c r="M23" s="102"/>
      <c r="N23" s="78"/>
      <c r="O23" s="78"/>
      <c r="P23" s="78"/>
      <c r="Q23" s="78"/>
      <c r="R23" s="78"/>
      <c r="S23" s="102"/>
      <c r="T23" s="102"/>
      <c r="U23" s="78"/>
      <c r="V23" s="78"/>
      <c r="W23" s="78"/>
      <c r="X23" s="78"/>
      <c r="Y23" s="78"/>
      <c r="Z23" s="102"/>
      <c r="AA23" s="102"/>
      <c r="AB23" s="78"/>
      <c r="AC23" s="78"/>
      <c r="AD23" s="78"/>
      <c r="AE23" s="78"/>
      <c r="AF23" s="106"/>
      <c r="AG23" s="95">
        <f t="shared" si="0"/>
        <v>0</v>
      </c>
      <c r="AH23" s="96">
        <f t="shared" si="1"/>
        <v>0</v>
      </c>
      <c r="AI23" s="97">
        <f t="shared" si="2"/>
        <v>0</v>
      </c>
    </row>
    <row r="24" spans="1:35" ht="19.899999999999999" customHeight="1" x14ac:dyDescent="0.25">
      <c r="A24" s="57" t="s">
        <v>25</v>
      </c>
      <c r="B24" s="84"/>
      <c r="C24" s="102"/>
      <c r="D24" s="109"/>
      <c r="E24" s="78"/>
      <c r="F24" s="78"/>
      <c r="G24" s="78"/>
      <c r="H24" s="78"/>
      <c r="I24" s="78"/>
      <c r="J24" s="102"/>
      <c r="K24" s="102"/>
      <c r="L24" s="78"/>
      <c r="M24" s="78"/>
      <c r="N24" s="78"/>
      <c r="O24" s="78"/>
      <c r="P24" s="78"/>
      <c r="Q24" s="102"/>
      <c r="R24" s="102"/>
      <c r="S24" s="78"/>
      <c r="T24" s="78"/>
      <c r="U24" s="78"/>
      <c r="V24" s="78"/>
      <c r="W24" s="78"/>
      <c r="X24" s="102"/>
      <c r="Y24" s="102"/>
      <c r="Z24" s="78"/>
      <c r="AA24" s="78"/>
      <c r="AB24" s="78"/>
      <c r="AC24" s="78"/>
      <c r="AD24" s="78"/>
      <c r="AE24" s="102"/>
      <c r="AF24" s="110"/>
      <c r="AG24" s="95">
        <f t="shared" si="0"/>
        <v>0</v>
      </c>
      <c r="AH24" s="96">
        <f t="shared" si="1"/>
        <v>0</v>
      </c>
      <c r="AI24" s="97">
        <f t="shared" si="2"/>
        <v>0</v>
      </c>
    </row>
    <row r="25" spans="1:35" ht="19.899999999999999" customHeight="1" x14ac:dyDescent="0.25">
      <c r="A25" s="57" t="s">
        <v>21</v>
      </c>
      <c r="B25" s="84"/>
      <c r="C25" s="78"/>
      <c r="D25" s="78"/>
      <c r="E25" s="78"/>
      <c r="F25" s="78"/>
      <c r="G25" s="102"/>
      <c r="H25" s="102"/>
      <c r="I25" s="78"/>
      <c r="J25" s="78"/>
      <c r="K25" s="78"/>
      <c r="L25" s="78"/>
      <c r="M25" s="78"/>
      <c r="N25" s="102"/>
      <c r="O25" s="102"/>
      <c r="P25" s="78"/>
      <c r="Q25" s="78"/>
      <c r="R25" s="78"/>
      <c r="S25" s="78"/>
      <c r="T25" s="78"/>
      <c r="U25" s="102"/>
      <c r="V25" s="102"/>
      <c r="W25" s="78"/>
      <c r="X25" s="78"/>
      <c r="Y25" s="78"/>
      <c r="Z25" s="78"/>
      <c r="AA25" s="78"/>
      <c r="AB25" s="102"/>
      <c r="AC25" s="102"/>
      <c r="AD25" s="78"/>
      <c r="AE25" s="78"/>
      <c r="AF25" s="106"/>
      <c r="AG25" s="95">
        <f t="shared" si="0"/>
        <v>0</v>
      </c>
      <c r="AH25" s="96">
        <f t="shared" si="1"/>
        <v>0</v>
      </c>
      <c r="AI25" s="97">
        <f t="shared" si="2"/>
        <v>0</v>
      </c>
    </row>
    <row r="26" spans="1:35" ht="19.899999999999999" customHeight="1" thickBot="1" x14ac:dyDescent="0.3">
      <c r="A26" s="58" t="s">
        <v>26</v>
      </c>
      <c r="B26" s="111"/>
      <c r="C26" s="83"/>
      <c r="D26" s="83"/>
      <c r="E26" s="112"/>
      <c r="F26" s="112"/>
      <c r="G26" s="83"/>
      <c r="H26" s="83"/>
      <c r="I26" s="83"/>
      <c r="J26" s="83"/>
      <c r="K26" s="83"/>
      <c r="L26" s="112"/>
      <c r="M26" s="112"/>
      <c r="N26" s="83"/>
      <c r="O26" s="83"/>
      <c r="P26" s="83"/>
      <c r="Q26" s="83"/>
      <c r="R26" s="83"/>
      <c r="S26" s="112"/>
      <c r="T26" s="112"/>
      <c r="U26" s="83"/>
      <c r="V26" s="83"/>
      <c r="W26" s="83"/>
      <c r="X26" s="83"/>
      <c r="Y26" s="113"/>
      <c r="Z26" s="114"/>
      <c r="AA26" s="114"/>
      <c r="AB26" s="83"/>
      <c r="AC26" s="83"/>
      <c r="AD26" s="83"/>
      <c r="AE26" s="83"/>
      <c r="AF26" s="115"/>
      <c r="AG26" s="95">
        <f t="shared" si="0"/>
        <v>0</v>
      </c>
      <c r="AH26" s="96">
        <f t="shared" si="1"/>
        <v>0</v>
      </c>
      <c r="AI26" s="97">
        <f t="shared" si="2"/>
        <v>0</v>
      </c>
    </row>
    <row r="27" spans="1:35" ht="19.899999999999999" customHeight="1" thickBot="1" x14ac:dyDescent="0.3">
      <c r="A27" s="1" t="s">
        <v>13</v>
      </c>
      <c r="AG27" s="235">
        <f t="shared" ref="AG27:AI27" si="3">SUM(AG15:AG26)</f>
        <v>0</v>
      </c>
      <c r="AH27" s="93">
        <f t="shared" si="3"/>
        <v>0</v>
      </c>
      <c r="AI27" s="94">
        <f t="shared" si="3"/>
        <v>0</v>
      </c>
    </row>
    <row r="28" spans="1:35" ht="19.899999999999999" customHeight="1" thickBot="1" x14ac:dyDescent="0.3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251" t="s">
        <v>83</v>
      </c>
      <c r="AE28" s="254"/>
      <c r="AF28" s="254"/>
      <c r="AG28" s="252">
        <f>O11-AG27</f>
        <v>30</v>
      </c>
      <c r="AH28" s="85"/>
      <c r="AI28" s="85"/>
    </row>
    <row r="29" spans="1:35" ht="19.899999999999999" customHeight="1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</row>
    <row r="30" spans="1:35" ht="19.899999999999999" customHeight="1" x14ac:dyDescent="0.25">
      <c r="A30" s="1" t="s">
        <v>14</v>
      </c>
    </row>
    <row r="31" spans="1:35" ht="19.899999999999999" customHeight="1" x14ac:dyDescent="0.25">
      <c r="A31" s="85" t="s">
        <v>84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</row>
    <row r="32" spans="1:35" ht="19.899999999999999" customHeight="1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</row>
    <row r="34" spans="2:15" ht="19.899999999999999" customHeight="1" x14ac:dyDescent="0.25">
      <c r="B34" s="98"/>
      <c r="C34" s="2" t="s">
        <v>27</v>
      </c>
      <c r="F34" s="102"/>
      <c r="G34" s="2" t="s">
        <v>40</v>
      </c>
      <c r="L34" s="1" t="s">
        <v>41</v>
      </c>
    </row>
    <row r="35" spans="2:15" ht="19.899999999999999" customHeight="1" x14ac:dyDescent="0.25">
      <c r="L35" s="1" t="s">
        <v>42</v>
      </c>
      <c r="O35" s="1"/>
    </row>
    <row r="37" spans="2:15" s="1" customFormat="1" ht="19.899999999999999" customHeight="1" x14ac:dyDescent="0.25"/>
    <row r="38" spans="2:15" s="1" customFormat="1" ht="19.899999999999999" customHeight="1" x14ac:dyDescent="0.25"/>
  </sheetData>
  <sheetProtection sheet="1" objects="1" scenarios="1" selectLockedCells="1"/>
  <mergeCells count="10">
    <mergeCell ref="A1:AI1"/>
    <mergeCell ref="O7:R7"/>
    <mergeCell ref="O8:R8"/>
    <mergeCell ref="O10:R10"/>
    <mergeCell ref="O11:R11"/>
    <mergeCell ref="E3:Q3"/>
    <mergeCell ref="E5:Q5"/>
    <mergeCell ref="W3:AC3"/>
    <mergeCell ref="W5:AC5"/>
    <mergeCell ref="O9:R9"/>
  </mergeCells>
  <conditionalFormatting sqref="B15:AF26">
    <cfRule type="cellIs" dxfId="7" priority="1" operator="equal">
      <formula>"e"</formula>
    </cfRule>
    <cfRule type="cellIs" dxfId="6" priority="2" operator="equal">
      <formula>"m"</formula>
    </cfRule>
    <cfRule type="cellIs" dxfId="5" priority="3" operator="equal">
      <formula>"b"</formula>
    </cfRule>
    <cfRule type="cellIs" dxfId="4" priority="9" operator="equal">
      <formula>"s"</formula>
    </cfRule>
    <cfRule type="cellIs" dxfId="3" priority="10" operator="equal">
      <formula>"l"</formula>
    </cfRule>
    <cfRule type="cellIs" dxfId="2" priority="11" operator="equal">
      <formula>"f"</formula>
    </cfRule>
    <cfRule type="cellIs" dxfId="1" priority="12" operator="equal">
      <formula>"k"</formula>
    </cfRule>
    <cfRule type="cellIs" dxfId="0" priority="13" operator="equal">
      <formula>"u"</formula>
    </cfRule>
  </conditionalFormatting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7"/>
  <sheetViews>
    <sheetView topLeftCell="A2" zoomScale="90" zoomScaleNormal="90" workbookViewId="0">
      <selection activeCell="A31" sqref="A31"/>
    </sheetView>
  </sheetViews>
  <sheetFormatPr baseColWidth="10" defaultColWidth="11.5703125" defaultRowHeight="19.899999999999999" customHeight="1" x14ac:dyDescent="0.25"/>
  <cols>
    <col min="1" max="1" width="7.7109375" style="2" customWidth="1"/>
    <col min="2" max="32" width="4.28515625" style="2" customWidth="1"/>
    <col min="33" max="35" width="7.7109375" style="2" customWidth="1"/>
    <col min="36" max="36" width="11.5703125" style="2"/>
    <col min="37" max="37" width="6.140625" style="2" customWidth="1"/>
    <col min="38" max="16384" width="11.5703125" style="2"/>
  </cols>
  <sheetData>
    <row r="1" spans="1:38" s="1" customFormat="1" ht="19.899999999999999" customHeight="1" x14ac:dyDescent="0.3">
      <c r="A1" s="343" t="s">
        <v>30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K1" s="3"/>
      <c r="AL1" s="4"/>
    </row>
    <row r="2" spans="1:38" s="1" customFormat="1" ht="19.899999999999999" customHeight="1" x14ac:dyDescent="0.25">
      <c r="W2" s="2"/>
      <c r="X2" s="2"/>
      <c r="Y2" s="2"/>
      <c r="Z2" s="2"/>
      <c r="AA2" s="2"/>
    </row>
    <row r="3" spans="1:38" s="1" customFormat="1" ht="19.899999999999999" customHeight="1" x14ac:dyDescent="0.25">
      <c r="B3" s="1" t="s">
        <v>0</v>
      </c>
      <c r="E3" s="5" t="s">
        <v>82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1" t="s">
        <v>1</v>
      </c>
      <c r="W3" s="5"/>
      <c r="X3" s="48"/>
      <c r="Y3" s="5"/>
      <c r="Z3" s="5"/>
      <c r="AA3" s="49"/>
      <c r="AB3" s="5"/>
      <c r="AC3" s="5"/>
      <c r="AG3" s="44"/>
    </row>
    <row r="4" spans="1:38" s="1" customFormat="1" ht="19.899999999999999" customHeight="1" x14ac:dyDescent="0.25">
      <c r="X4" s="3"/>
      <c r="AA4" s="2"/>
      <c r="AG4" s="44"/>
    </row>
    <row r="5" spans="1:38" s="1" customFormat="1" ht="19.899999999999999" customHeight="1" x14ac:dyDescent="0.25">
      <c r="B5" s="47" t="s">
        <v>2</v>
      </c>
      <c r="E5" s="50"/>
      <c r="F5" s="48"/>
      <c r="G5" s="51"/>
      <c r="H5" s="51"/>
      <c r="I5" s="51"/>
      <c r="J5" s="51"/>
      <c r="K5" s="5"/>
      <c r="L5" s="5"/>
      <c r="M5" s="5"/>
      <c r="N5" s="5"/>
      <c r="O5" s="5"/>
      <c r="P5" s="5"/>
      <c r="Q5" s="5"/>
      <c r="T5" s="1" t="s">
        <v>3</v>
      </c>
      <c r="W5" s="5"/>
      <c r="X5" s="6" t="s">
        <v>4</v>
      </c>
      <c r="Y5" s="5"/>
      <c r="Z5" s="5"/>
      <c r="AA5" s="49"/>
      <c r="AB5" s="5"/>
      <c r="AC5" s="5"/>
      <c r="AG5" s="44"/>
    </row>
    <row r="6" spans="1:38" s="1" customFormat="1" ht="19.899999999999999" customHeight="1" x14ac:dyDescent="0.25">
      <c r="W6" s="2"/>
      <c r="X6" s="2"/>
      <c r="Y6" s="2"/>
      <c r="Z6" s="2"/>
      <c r="AA6" s="2"/>
      <c r="AG6" s="44"/>
    </row>
    <row r="7" spans="1:38" ht="19.899999999999999" customHeight="1" x14ac:dyDescent="0.25">
      <c r="B7" s="2" t="s">
        <v>29</v>
      </c>
      <c r="M7" s="7"/>
      <c r="N7" s="7"/>
      <c r="O7" s="52"/>
      <c r="P7" s="49"/>
      <c r="Q7" s="49">
        <v>32</v>
      </c>
      <c r="R7" s="49"/>
      <c r="S7" s="2" t="s">
        <v>5</v>
      </c>
      <c r="W7" s="76">
        <v>5</v>
      </c>
      <c r="X7" s="2" t="s">
        <v>31</v>
      </c>
      <c r="AA7" s="75"/>
    </row>
    <row r="8" spans="1:38" ht="19.899999999999999" customHeight="1" x14ac:dyDescent="0.25">
      <c r="B8" s="2" t="s">
        <v>6</v>
      </c>
      <c r="O8" s="53"/>
      <c r="P8" s="53"/>
      <c r="Q8" s="54"/>
      <c r="R8" s="53"/>
      <c r="S8" s="2" t="s">
        <v>5</v>
      </c>
      <c r="W8" s="76">
        <v>12</v>
      </c>
      <c r="X8" s="2" t="s">
        <v>32</v>
      </c>
    </row>
    <row r="9" spans="1:38" ht="19.899999999999999" customHeight="1" x14ac:dyDescent="0.25">
      <c r="B9" s="2" t="s">
        <v>7</v>
      </c>
      <c r="O9" s="53"/>
      <c r="P9" s="53"/>
      <c r="Q9" s="53">
        <v>1</v>
      </c>
      <c r="R9" s="53"/>
      <c r="S9" s="2" t="s">
        <v>5</v>
      </c>
    </row>
    <row r="10" spans="1:38" ht="19.899999999999999" customHeight="1" thickBot="1" x14ac:dyDescent="0.3">
      <c r="B10" s="1" t="s">
        <v>8</v>
      </c>
      <c r="O10" s="55"/>
      <c r="P10" s="55"/>
      <c r="Q10" s="56">
        <v>33</v>
      </c>
      <c r="R10" s="56"/>
      <c r="S10" s="1" t="s">
        <v>5</v>
      </c>
      <c r="T10" s="1"/>
      <c r="W10" s="2" t="s">
        <v>33</v>
      </c>
      <c r="AC10" s="347">
        <f>30/5*W7/12*W8</f>
        <v>30</v>
      </c>
      <c r="AD10" s="347"/>
      <c r="AE10" s="2" t="s">
        <v>34</v>
      </c>
    </row>
    <row r="11" spans="1:38" ht="19.899999999999999" customHeight="1" thickTop="1" thickBot="1" x14ac:dyDescent="0.3"/>
    <row r="12" spans="1:38" ht="19.899999999999999" customHeight="1" x14ac:dyDescent="0.25">
      <c r="A12" s="45"/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8">
        <v>7</v>
      </c>
      <c r="I12" s="8">
        <v>8</v>
      </c>
      <c r="J12" s="8">
        <v>9</v>
      </c>
      <c r="K12" s="8">
        <v>10</v>
      </c>
      <c r="L12" s="8">
        <v>11</v>
      </c>
      <c r="M12" s="8">
        <v>12</v>
      </c>
      <c r="N12" s="8">
        <v>13</v>
      </c>
      <c r="O12" s="8">
        <v>14</v>
      </c>
      <c r="P12" s="8">
        <v>15</v>
      </c>
      <c r="Q12" s="8">
        <v>16</v>
      </c>
      <c r="R12" s="8">
        <v>17</v>
      </c>
      <c r="S12" s="8">
        <v>18</v>
      </c>
      <c r="T12" s="8">
        <v>19</v>
      </c>
      <c r="U12" s="8">
        <v>20</v>
      </c>
      <c r="V12" s="8">
        <v>21</v>
      </c>
      <c r="W12" s="8">
        <v>22</v>
      </c>
      <c r="X12" s="8">
        <v>23</v>
      </c>
      <c r="Y12" s="8">
        <v>24</v>
      </c>
      <c r="Z12" s="8">
        <v>25</v>
      </c>
      <c r="AA12" s="8">
        <v>26</v>
      </c>
      <c r="AB12" s="8">
        <v>27</v>
      </c>
      <c r="AC12" s="8">
        <v>28</v>
      </c>
      <c r="AD12" s="8">
        <v>29</v>
      </c>
      <c r="AE12" s="8">
        <v>30</v>
      </c>
      <c r="AF12" s="9">
        <v>31</v>
      </c>
      <c r="AG12" s="67" t="s">
        <v>9</v>
      </c>
      <c r="AH12" s="8" t="s">
        <v>10</v>
      </c>
      <c r="AI12" s="9" t="s">
        <v>11</v>
      </c>
    </row>
    <row r="13" spans="1:38" ht="19.899999999999999" customHeight="1" thickBot="1" x14ac:dyDescent="0.3">
      <c r="A13" s="46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60"/>
      <c r="AG13" s="68" t="s">
        <v>5</v>
      </c>
      <c r="AH13" s="16" t="s">
        <v>5</v>
      </c>
      <c r="AI13" s="69" t="s">
        <v>5</v>
      </c>
    </row>
    <row r="14" spans="1:38" ht="19.899999999999999" customHeight="1" x14ac:dyDescent="0.25">
      <c r="A14" s="57" t="s">
        <v>22</v>
      </c>
      <c r="B14" s="61"/>
      <c r="C14" s="62">
        <v>1</v>
      </c>
      <c r="D14" s="62">
        <v>1</v>
      </c>
      <c r="E14" s="66"/>
      <c r="F14" s="66"/>
      <c r="G14" s="62"/>
      <c r="H14" s="62"/>
      <c r="I14" s="62"/>
      <c r="J14" s="62"/>
      <c r="K14" s="62"/>
      <c r="L14" s="66"/>
      <c r="M14" s="66"/>
      <c r="N14" s="62"/>
      <c r="O14" s="62"/>
      <c r="P14" s="62"/>
      <c r="Q14" s="62"/>
      <c r="R14" s="62"/>
      <c r="S14" s="66"/>
      <c r="T14" s="66"/>
      <c r="U14" s="62"/>
      <c r="V14" s="62"/>
      <c r="W14" s="62"/>
      <c r="X14" s="62"/>
      <c r="Y14" s="62"/>
      <c r="Z14" s="66"/>
      <c r="AA14" s="66"/>
      <c r="AB14" s="62"/>
      <c r="AC14" s="62"/>
      <c r="AD14" s="62"/>
      <c r="AE14" s="62"/>
      <c r="AF14" s="238"/>
      <c r="AG14" s="244">
        <f>SUM(C14:AF14)</f>
        <v>2</v>
      </c>
      <c r="AH14" s="22"/>
      <c r="AI14" s="70"/>
    </row>
    <row r="15" spans="1:38" ht="19.899999999999999" customHeight="1" x14ac:dyDescent="0.25">
      <c r="A15" s="57" t="s">
        <v>23</v>
      </c>
      <c r="B15" s="66"/>
      <c r="C15" s="66"/>
      <c r="D15" s="62"/>
      <c r="E15" s="62"/>
      <c r="F15" s="62"/>
      <c r="G15" s="62"/>
      <c r="H15" s="62"/>
      <c r="I15" s="66"/>
      <c r="J15" s="66"/>
      <c r="K15" s="62"/>
      <c r="L15" s="62"/>
      <c r="M15" s="62"/>
      <c r="N15" s="62"/>
      <c r="O15" s="62"/>
      <c r="P15" s="66"/>
      <c r="Q15" s="66"/>
      <c r="R15" s="62"/>
      <c r="S15" s="62"/>
      <c r="T15" s="62"/>
      <c r="U15" s="62"/>
      <c r="V15" s="62"/>
      <c r="W15" s="66"/>
      <c r="X15" s="66"/>
      <c r="Y15" s="62"/>
      <c r="Z15" s="62"/>
      <c r="AA15" s="62"/>
      <c r="AB15" s="62"/>
      <c r="AC15" s="62"/>
      <c r="AD15" s="66"/>
      <c r="AE15" s="63"/>
      <c r="AF15" s="73"/>
      <c r="AG15" s="244">
        <f t="shared" ref="AG15:AG25" si="0">SUM(C15:AF15)</f>
        <v>0</v>
      </c>
      <c r="AH15" s="22"/>
      <c r="AI15" s="70"/>
    </row>
    <row r="16" spans="1:38" ht="19.899999999999999" customHeight="1" x14ac:dyDescent="0.25">
      <c r="A16" s="57" t="s">
        <v>24</v>
      </c>
      <c r="B16" s="66"/>
      <c r="C16" s="62"/>
      <c r="D16" s="62"/>
      <c r="E16" s="62"/>
      <c r="F16" s="62"/>
      <c r="G16" s="62"/>
      <c r="H16" s="66"/>
      <c r="I16" s="66"/>
      <c r="J16" s="62"/>
      <c r="K16" s="62"/>
      <c r="L16" s="62"/>
      <c r="M16" s="62"/>
      <c r="N16" s="62"/>
      <c r="O16" s="66"/>
      <c r="P16" s="66"/>
      <c r="Q16" s="62"/>
      <c r="R16" s="62"/>
      <c r="S16" s="62"/>
      <c r="T16" s="62"/>
      <c r="U16" s="62">
        <v>1</v>
      </c>
      <c r="V16" s="66"/>
      <c r="W16" s="66"/>
      <c r="X16" s="62">
        <v>1</v>
      </c>
      <c r="Y16" s="62"/>
      <c r="Z16" s="62"/>
      <c r="AA16" s="62"/>
      <c r="AB16" s="62"/>
      <c r="AC16" s="66"/>
      <c r="AD16" s="66"/>
      <c r="AE16" s="62"/>
      <c r="AF16" s="238"/>
      <c r="AG16" s="244">
        <f t="shared" si="0"/>
        <v>2</v>
      </c>
      <c r="AH16" s="22"/>
      <c r="AI16" s="70"/>
    </row>
    <row r="17" spans="1:35" ht="19.899999999999999" customHeight="1" x14ac:dyDescent="0.25">
      <c r="A17" s="57" t="s">
        <v>16</v>
      </c>
      <c r="B17" s="62"/>
      <c r="C17" s="62"/>
      <c r="D17" s="62"/>
      <c r="E17" s="66"/>
      <c r="F17" s="66"/>
      <c r="G17" s="62"/>
      <c r="H17" s="62"/>
      <c r="I17" s="62"/>
      <c r="J17" s="62"/>
      <c r="K17" s="61"/>
      <c r="L17" s="66"/>
      <c r="M17" s="66"/>
      <c r="N17" s="61"/>
      <c r="O17" s="62"/>
      <c r="P17" s="62"/>
      <c r="Q17" s="62">
        <v>1</v>
      </c>
      <c r="R17" s="62">
        <v>1</v>
      </c>
      <c r="S17" s="66"/>
      <c r="T17" s="66"/>
      <c r="U17" s="62"/>
      <c r="V17" s="62"/>
      <c r="W17" s="62"/>
      <c r="X17" s="62"/>
      <c r="Y17" s="62"/>
      <c r="Z17" s="66"/>
      <c r="AA17" s="66"/>
      <c r="AB17" s="62"/>
      <c r="AC17" s="62"/>
      <c r="AD17" s="62"/>
      <c r="AE17" s="62"/>
      <c r="AF17" s="73"/>
      <c r="AG17" s="244">
        <f t="shared" si="0"/>
        <v>2</v>
      </c>
      <c r="AH17" s="22"/>
      <c r="AI17" s="70"/>
    </row>
    <row r="18" spans="1:35" ht="19.899999999999999" customHeight="1" x14ac:dyDescent="0.25">
      <c r="A18" s="57" t="s">
        <v>12</v>
      </c>
      <c r="B18" s="61"/>
      <c r="C18" s="66"/>
      <c r="D18" s="66"/>
      <c r="E18" s="62"/>
      <c r="F18" s="62"/>
      <c r="G18" s="62"/>
      <c r="H18" s="62"/>
      <c r="I18" s="62"/>
      <c r="J18" s="66"/>
      <c r="K18" s="66"/>
      <c r="L18" s="62"/>
      <c r="M18" s="62"/>
      <c r="N18" s="62"/>
      <c r="O18" s="62"/>
      <c r="P18" s="62"/>
      <c r="Q18" s="66"/>
      <c r="R18" s="66"/>
      <c r="S18" s="62"/>
      <c r="T18" s="62"/>
      <c r="U18" s="62"/>
      <c r="V18" s="61"/>
      <c r="W18" s="62"/>
      <c r="X18" s="66"/>
      <c r="Y18" s="66"/>
      <c r="Z18" s="62"/>
      <c r="AA18" s="62"/>
      <c r="AB18" s="62"/>
      <c r="AC18" s="62"/>
      <c r="AD18" s="62"/>
      <c r="AE18" s="66"/>
      <c r="AF18" s="239"/>
      <c r="AG18" s="244">
        <f t="shared" si="0"/>
        <v>0</v>
      </c>
      <c r="AH18" s="22"/>
      <c r="AI18" s="70"/>
    </row>
    <row r="19" spans="1:35" ht="19.899999999999999" customHeight="1" x14ac:dyDescent="0.25">
      <c r="A19" s="57" t="s">
        <v>17</v>
      </c>
      <c r="B19" s="61"/>
      <c r="C19" s="62"/>
      <c r="D19" s="62"/>
      <c r="E19" s="62">
        <v>1</v>
      </c>
      <c r="F19" s="62">
        <v>1</v>
      </c>
      <c r="G19" s="66"/>
      <c r="H19" s="66"/>
      <c r="I19" s="62"/>
      <c r="J19" s="62"/>
      <c r="K19" s="62"/>
      <c r="L19" s="62"/>
      <c r="M19" s="62"/>
      <c r="N19" s="66"/>
      <c r="O19" s="66"/>
      <c r="P19" s="62"/>
      <c r="Q19" s="62"/>
      <c r="R19" s="62"/>
      <c r="S19" s="62"/>
      <c r="T19" s="62"/>
      <c r="U19" s="66"/>
      <c r="V19" s="66"/>
      <c r="W19" s="62"/>
      <c r="X19" s="62"/>
      <c r="Y19" s="62"/>
      <c r="Z19" s="62"/>
      <c r="AA19" s="62"/>
      <c r="AB19" s="66"/>
      <c r="AC19" s="66"/>
      <c r="AD19" s="62"/>
      <c r="AE19" s="62"/>
      <c r="AF19" s="73"/>
      <c r="AG19" s="244">
        <f t="shared" si="0"/>
        <v>2</v>
      </c>
      <c r="AH19" s="22"/>
      <c r="AI19" s="70"/>
    </row>
    <row r="20" spans="1:35" ht="19.899999999999999" customHeight="1" x14ac:dyDescent="0.25">
      <c r="A20" s="57" t="s">
        <v>18</v>
      </c>
      <c r="B20" s="62"/>
      <c r="C20" s="62"/>
      <c r="D20" s="62"/>
      <c r="E20" s="66"/>
      <c r="F20" s="66"/>
      <c r="G20" s="62"/>
      <c r="H20" s="62"/>
      <c r="I20" s="62"/>
      <c r="J20" s="62"/>
      <c r="K20" s="62"/>
      <c r="L20" s="66"/>
      <c r="M20" s="66"/>
      <c r="N20" s="62"/>
      <c r="O20" s="62"/>
      <c r="P20" s="62"/>
      <c r="Q20" s="62"/>
      <c r="R20" s="62"/>
      <c r="S20" s="66"/>
      <c r="T20" s="66"/>
      <c r="U20" s="62"/>
      <c r="V20" s="62"/>
      <c r="W20" s="62"/>
      <c r="X20" s="62"/>
      <c r="Y20" s="62"/>
      <c r="Z20" s="66"/>
      <c r="AA20" s="66"/>
      <c r="AB20" s="62"/>
      <c r="AC20" s="62"/>
      <c r="AD20" s="62"/>
      <c r="AE20" s="62"/>
      <c r="AF20" s="238"/>
      <c r="AG20" s="244">
        <f t="shared" si="0"/>
        <v>0</v>
      </c>
      <c r="AH20" s="22"/>
      <c r="AI20" s="70"/>
    </row>
    <row r="21" spans="1:35" ht="19.899999999999999" customHeight="1" x14ac:dyDescent="0.25">
      <c r="A21" s="57" t="s">
        <v>19</v>
      </c>
      <c r="B21" s="66"/>
      <c r="C21" s="66"/>
      <c r="D21" s="62"/>
      <c r="E21" s="62"/>
      <c r="F21" s="62"/>
      <c r="G21" s="62"/>
      <c r="H21" s="62"/>
      <c r="I21" s="66"/>
      <c r="J21" s="66"/>
      <c r="K21" s="62"/>
      <c r="L21" s="62"/>
      <c r="M21" s="62"/>
      <c r="N21" s="62"/>
      <c r="O21" s="62"/>
      <c r="P21" s="66"/>
      <c r="Q21" s="66"/>
      <c r="R21" s="62"/>
      <c r="S21" s="62"/>
      <c r="T21" s="62"/>
      <c r="U21" s="62"/>
      <c r="V21" s="62"/>
      <c r="W21" s="66"/>
      <c r="X21" s="66"/>
      <c r="Y21" s="62"/>
      <c r="Z21" s="62"/>
      <c r="AA21" s="62"/>
      <c r="AB21" s="62"/>
      <c r="AC21" s="62"/>
      <c r="AD21" s="66"/>
      <c r="AE21" s="66"/>
      <c r="AF21" s="238"/>
      <c r="AG21" s="244">
        <f t="shared" si="0"/>
        <v>0</v>
      </c>
      <c r="AH21" s="22"/>
      <c r="AI21" s="70"/>
    </row>
    <row r="22" spans="1:35" ht="19.899999999999999" customHeight="1" x14ac:dyDescent="0.25">
      <c r="A22" s="57" t="s">
        <v>20</v>
      </c>
      <c r="B22" s="62"/>
      <c r="C22" s="62"/>
      <c r="D22" s="62"/>
      <c r="E22" s="62"/>
      <c r="F22" s="66"/>
      <c r="G22" s="66"/>
      <c r="H22" s="62"/>
      <c r="I22" s="62"/>
      <c r="J22" s="62"/>
      <c r="K22" s="62"/>
      <c r="L22" s="62"/>
      <c r="M22" s="66"/>
      <c r="N22" s="66"/>
      <c r="O22" s="62"/>
      <c r="P22" s="62"/>
      <c r="Q22" s="62"/>
      <c r="R22" s="62"/>
      <c r="S22" s="62"/>
      <c r="T22" s="66"/>
      <c r="U22" s="66"/>
      <c r="V22" s="62"/>
      <c r="W22" s="62"/>
      <c r="X22" s="62"/>
      <c r="Y22" s="62"/>
      <c r="Z22" s="62"/>
      <c r="AA22" s="66"/>
      <c r="AB22" s="66"/>
      <c r="AC22" s="62"/>
      <c r="AD22" s="62"/>
      <c r="AE22" s="62"/>
      <c r="AF22" s="73"/>
      <c r="AG22" s="244">
        <f t="shared" si="0"/>
        <v>0</v>
      </c>
      <c r="AH22" s="22"/>
      <c r="AI22" s="70"/>
    </row>
    <row r="23" spans="1:35" ht="19.899999999999999" customHeight="1" x14ac:dyDescent="0.25">
      <c r="A23" s="57" t="s">
        <v>25</v>
      </c>
      <c r="B23" s="62"/>
      <c r="C23" s="62"/>
      <c r="D23" s="61"/>
      <c r="E23" s="66"/>
      <c r="F23" s="62"/>
      <c r="G23" s="62"/>
      <c r="H23" s="62"/>
      <c r="I23" s="62"/>
      <c r="J23" s="62"/>
      <c r="K23" s="66"/>
      <c r="L23" s="66"/>
      <c r="M23" s="62"/>
      <c r="N23" s="62"/>
      <c r="O23" s="62"/>
      <c r="P23" s="62"/>
      <c r="Q23" s="62"/>
      <c r="R23" s="66"/>
      <c r="S23" s="66"/>
      <c r="T23" s="62"/>
      <c r="U23" s="62"/>
      <c r="V23" s="62"/>
      <c r="W23" s="62"/>
      <c r="X23" s="62"/>
      <c r="Y23" s="66"/>
      <c r="Z23" s="66"/>
      <c r="AA23" s="62"/>
      <c r="AB23" s="62"/>
      <c r="AC23" s="62"/>
      <c r="AD23" s="62"/>
      <c r="AE23" s="62"/>
      <c r="AF23" s="239"/>
      <c r="AG23" s="244">
        <f t="shared" si="0"/>
        <v>0</v>
      </c>
      <c r="AH23" s="22"/>
      <c r="AI23" s="70"/>
    </row>
    <row r="24" spans="1:35" ht="19.899999999999999" customHeight="1" x14ac:dyDescent="0.25">
      <c r="A24" s="57" t="s">
        <v>21</v>
      </c>
      <c r="B24" s="66"/>
      <c r="C24" s="62"/>
      <c r="D24" s="62"/>
      <c r="E24" s="62"/>
      <c r="F24" s="62"/>
      <c r="G24" s="62"/>
      <c r="H24" s="66"/>
      <c r="I24" s="66"/>
      <c r="J24" s="62"/>
      <c r="K24" s="62"/>
      <c r="L24" s="62"/>
      <c r="M24" s="62"/>
      <c r="N24" s="62"/>
      <c r="O24" s="66"/>
      <c r="P24" s="66"/>
      <c r="Q24" s="62"/>
      <c r="R24" s="62"/>
      <c r="S24" s="62"/>
      <c r="T24" s="62"/>
      <c r="U24" s="62"/>
      <c r="V24" s="66"/>
      <c r="W24" s="66"/>
      <c r="X24" s="62"/>
      <c r="Y24" s="62"/>
      <c r="Z24" s="62"/>
      <c r="AA24" s="62"/>
      <c r="AB24" s="62"/>
      <c r="AC24" s="66"/>
      <c r="AD24" s="66"/>
      <c r="AE24" s="62"/>
      <c r="AF24" s="73"/>
      <c r="AG24" s="244">
        <f t="shared" si="0"/>
        <v>0</v>
      </c>
      <c r="AH24" s="22"/>
      <c r="AI24" s="70"/>
    </row>
    <row r="25" spans="1:35" ht="19.899999999999999" customHeight="1" thickBot="1" x14ac:dyDescent="0.3">
      <c r="A25" s="58" t="s">
        <v>26</v>
      </c>
      <c r="B25" s="240"/>
      <c r="C25" s="240"/>
      <c r="D25" s="240"/>
      <c r="E25" s="240"/>
      <c r="F25" s="241"/>
      <c r="G25" s="241"/>
      <c r="H25" s="240"/>
      <c r="I25" s="240"/>
      <c r="J25" s="240"/>
      <c r="K25" s="240"/>
      <c r="L25" s="240"/>
      <c r="M25" s="241"/>
      <c r="N25" s="241"/>
      <c r="O25" s="240"/>
      <c r="P25" s="240"/>
      <c r="Q25" s="240"/>
      <c r="R25" s="240"/>
      <c r="S25" s="240"/>
      <c r="T25" s="241"/>
      <c r="U25" s="241"/>
      <c r="V25" s="240"/>
      <c r="W25" s="240"/>
      <c r="X25" s="240"/>
      <c r="Y25" s="242"/>
      <c r="Z25" s="74"/>
      <c r="AA25" s="74"/>
      <c r="AB25" s="241"/>
      <c r="AC25" s="240"/>
      <c r="AD25" s="240"/>
      <c r="AE25" s="240"/>
      <c r="AF25" s="243"/>
      <c r="AG25" s="244">
        <f t="shared" si="0"/>
        <v>0</v>
      </c>
      <c r="AH25" s="22"/>
      <c r="AI25" s="70"/>
    </row>
    <row r="26" spans="1:35" ht="19.899999999999999" customHeight="1" thickBot="1" x14ac:dyDescent="0.3">
      <c r="A26" s="1" t="s">
        <v>13</v>
      </c>
      <c r="AG26" s="245">
        <f>SUM(AG14:AG25)</f>
        <v>8</v>
      </c>
      <c r="AH26" s="71"/>
      <c r="AI26" s="72"/>
    </row>
    <row r="27" spans="1:35" ht="19.899999999999999" customHeight="1" thickBo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D27" s="248" t="s">
        <v>83</v>
      </c>
      <c r="AE27" s="246"/>
      <c r="AF27" s="246"/>
      <c r="AG27" s="249">
        <f>Q10-AG26</f>
        <v>25</v>
      </c>
      <c r="AH27" s="42"/>
      <c r="AI27" s="42"/>
    </row>
    <row r="28" spans="1:35" ht="19.899999999999999" customHeight="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</row>
    <row r="29" spans="1:35" ht="19.899999999999999" customHeight="1" x14ac:dyDescent="0.25">
      <c r="A29" s="1" t="s">
        <v>14</v>
      </c>
    </row>
    <row r="30" spans="1:35" ht="19.899999999999999" customHeight="1" x14ac:dyDescent="0.25">
      <c r="A30" s="42" t="s">
        <v>80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1:35" ht="19.899999999999999" customHeight="1" x14ac:dyDescent="0.25">
      <c r="A31" s="42" t="s">
        <v>81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3" spans="2:15" ht="19.899999999999999" customHeight="1" x14ac:dyDescent="0.25">
      <c r="B33" s="30"/>
      <c r="C33" s="2" t="s">
        <v>27</v>
      </c>
      <c r="O33" s="1" t="s">
        <v>15</v>
      </c>
    </row>
    <row r="34" spans="2:15" ht="19.899999999999999" customHeight="1" x14ac:dyDescent="0.25">
      <c r="B34" s="43"/>
      <c r="O34" s="1"/>
    </row>
    <row r="36" spans="2:15" s="1" customFormat="1" ht="19.899999999999999" customHeight="1" x14ac:dyDescent="0.25"/>
    <row r="37" spans="2:15" s="1" customFormat="1" ht="19.899999999999999" customHeight="1" x14ac:dyDescent="0.25"/>
  </sheetData>
  <mergeCells count="2">
    <mergeCell ref="A1:AI1"/>
    <mergeCell ref="AC10:AD10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37"/>
  <sheetViews>
    <sheetView zoomScale="90" zoomScaleNormal="90" workbookViewId="0">
      <selection activeCell="W5" sqref="W5:AC5"/>
    </sheetView>
  </sheetViews>
  <sheetFormatPr baseColWidth="10" defaultColWidth="11.5703125" defaultRowHeight="19.899999999999999" customHeight="1" x14ac:dyDescent="0.25"/>
  <cols>
    <col min="1" max="1" width="7.7109375" style="2" customWidth="1"/>
    <col min="2" max="32" width="4.28515625" style="2" customWidth="1"/>
    <col min="33" max="35" width="7.7109375" style="2" customWidth="1"/>
    <col min="36" max="36" width="11.5703125" style="2"/>
    <col min="37" max="37" width="6.140625" style="2" customWidth="1"/>
    <col min="38" max="16384" width="11.5703125" style="2"/>
  </cols>
  <sheetData>
    <row r="1" spans="1:38" s="1" customFormat="1" ht="19.899999999999999" customHeight="1" x14ac:dyDescent="0.3">
      <c r="A1" s="343" t="s">
        <v>28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K1" s="3"/>
      <c r="AL1" s="4"/>
    </row>
    <row r="2" spans="1:38" s="1" customFormat="1" ht="19.899999999999999" customHeight="1" x14ac:dyDescent="0.25">
      <c r="W2" s="2"/>
      <c r="X2" s="2"/>
      <c r="Y2" s="2"/>
      <c r="Z2" s="2"/>
      <c r="AA2" s="2"/>
    </row>
    <row r="3" spans="1:38" s="1" customFormat="1" ht="19.899999999999999" customHeight="1" x14ac:dyDescent="0.25">
      <c r="B3" s="1" t="s">
        <v>0</v>
      </c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T3" s="1" t="s">
        <v>1</v>
      </c>
      <c r="W3" s="352"/>
      <c r="X3" s="352"/>
      <c r="Y3" s="352"/>
      <c r="Z3" s="352"/>
      <c r="AA3" s="352"/>
      <c r="AB3" s="352"/>
      <c r="AC3" s="352"/>
      <c r="AG3" s="44"/>
    </row>
    <row r="4" spans="1:38" s="1" customFormat="1" ht="19.899999999999999" customHeight="1" x14ac:dyDescent="0.25">
      <c r="X4" s="3"/>
      <c r="AA4" s="2"/>
      <c r="AG4" s="44"/>
    </row>
    <row r="5" spans="1:38" s="1" customFormat="1" ht="19.899999999999999" customHeight="1" x14ac:dyDescent="0.25">
      <c r="B5" s="47" t="s">
        <v>2</v>
      </c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T5" s="1" t="s">
        <v>3</v>
      </c>
      <c r="W5" s="352"/>
      <c r="X5" s="352"/>
      <c r="Y5" s="352"/>
      <c r="Z5" s="352"/>
      <c r="AA5" s="352"/>
      <c r="AB5" s="352"/>
      <c r="AC5" s="352"/>
      <c r="AG5" s="44"/>
    </row>
    <row r="6" spans="1:38" s="1" customFormat="1" ht="19.899999999999999" customHeight="1" x14ac:dyDescent="0.25">
      <c r="W6" s="2"/>
      <c r="X6" s="2"/>
      <c r="Y6" s="2"/>
      <c r="Z6" s="2"/>
      <c r="AA6" s="2"/>
      <c r="AG6" s="44"/>
    </row>
    <row r="7" spans="1:38" ht="19.899999999999999" customHeight="1" x14ac:dyDescent="0.25">
      <c r="B7" s="2" t="s">
        <v>29</v>
      </c>
      <c r="M7" s="7"/>
      <c r="N7" s="7"/>
      <c r="O7" s="316">
        <v>30</v>
      </c>
      <c r="P7" s="316"/>
      <c r="Q7" s="316"/>
      <c r="R7" s="316"/>
      <c r="S7" s="2" t="s">
        <v>5</v>
      </c>
    </row>
    <row r="8" spans="1:38" ht="19.899999999999999" customHeight="1" x14ac:dyDescent="0.25">
      <c r="B8" s="2" t="s">
        <v>6</v>
      </c>
      <c r="O8" s="348"/>
      <c r="P8" s="348"/>
      <c r="Q8" s="348"/>
      <c r="R8" s="348"/>
      <c r="S8" s="2" t="s">
        <v>5</v>
      </c>
    </row>
    <row r="9" spans="1:38" ht="19.899999999999999" customHeight="1" x14ac:dyDescent="0.25">
      <c r="B9" s="2" t="s">
        <v>7</v>
      </c>
      <c r="O9" s="348"/>
      <c r="P9" s="348"/>
      <c r="Q9" s="348"/>
      <c r="R9" s="348"/>
      <c r="S9" s="2" t="s">
        <v>5</v>
      </c>
    </row>
    <row r="10" spans="1:38" ht="19.899999999999999" customHeight="1" thickBot="1" x14ac:dyDescent="0.3">
      <c r="B10" s="1" t="s">
        <v>8</v>
      </c>
      <c r="O10" s="349">
        <f>SUM(O7:R9)</f>
        <v>30</v>
      </c>
      <c r="P10" s="349"/>
      <c r="Q10" s="349"/>
      <c r="R10" s="349"/>
      <c r="S10" s="1" t="s">
        <v>5</v>
      </c>
      <c r="T10" s="1"/>
    </row>
    <row r="11" spans="1:38" ht="19.899999999999999" customHeight="1" thickTop="1" thickBot="1" x14ac:dyDescent="0.3"/>
    <row r="12" spans="1:38" ht="19.899999999999999" customHeight="1" thickTop="1" x14ac:dyDescent="0.25">
      <c r="A12" s="45"/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8">
        <v>7</v>
      </c>
      <c r="I12" s="8">
        <v>8</v>
      </c>
      <c r="J12" s="8">
        <v>9</v>
      </c>
      <c r="K12" s="8">
        <v>10</v>
      </c>
      <c r="L12" s="8">
        <v>11</v>
      </c>
      <c r="M12" s="8">
        <v>12</v>
      </c>
      <c r="N12" s="8">
        <v>13</v>
      </c>
      <c r="O12" s="8">
        <v>14</v>
      </c>
      <c r="P12" s="8">
        <v>15</v>
      </c>
      <c r="Q12" s="8">
        <v>16</v>
      </c>
      <c r="R12" s="8">
        <v>17</v>
      </c>
      <c r="S12" s="8">
        <v>18</v>
      </c>
      <c r="T12" s="8">
        <v>19</v>
      </c>
      <c r="U12" s="8">
        <v>20</v>
      </c>
      <c r="V12" s="8">
        <v>21</v>
      </c>
      <c r="W12" s="8">
        <v>22</v>
      </c>
      <c r="X12" s="8">
        <v>23</v>
      </c>
      <c r="Y12" s="8">
        <v>24</v>
      </c>
      <c r="Z12" s="8">
        <v>25</v>
      </c>
      <c r="AA12" s="8">
        <v>26</v>
      </c>
      <c r="AB12" s="8">
        <v>27</v>
      </c>
      <c r="AC12" s="8">
        <v>28</v>
      </c>
      <c r="AD12" s="8">
        <v>29</v>
      </c>
      <c r="AE12" s="8">
        <v>30</v>
      </c>
      <c r="AF12" s="9">
        <v>31</v>
      </c>
      <c r="AG12" s="10" t="s">
        <v>9</v>
      </c>
      <c r="AH12" s="11" t="s">
        <v>10</v>
      </c>
      <c r="AI12" s="12" t="s">
        <v>11</v>
      </c>
    </row>
    <row r="13" spans="1:38" ht="19.899999999999999" customHeight="1" thickBot="1" x14ac:dyDescent="0.3">
      <c r="A13" s="4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  <c r="AG13" s="15" t="s">
        <v>5</v>
      </c>
      <c r="AH13" s="16" t="s">
        <v>5</v>
      </c>
      <c r="AI13" s="17" t="s">
        <v>5</v>
      </c>
    </row>
    <row r="14" spans="1:38" ht="19.899999999999999" customHeight="1" x14ac:dyDescent="0.25">
      <c r="A14" s="57" t="s">
        <v>22</v>
      </c>
      <c r="B14" s="65"/>
      <c r="C14" s="18"/>
      <c r="D14" s="18"/>
      <c r="E14" s="18"/>
      <c r="F14" s="64"/>
      <c r="G14" s="19"/>
      <c r="H14" s="18"/>
      <c r="I14" s="18"/>
      <c r="J14" s="18"/>
      <c r="K14" s="18"/>
      <c r="L14" s="18"/>
      <c r="M14" s="19"/>
      <c r="N14" s="19"/>
      <c r="O14" s="18"/>
      <c r="P14" s="18"/>
      <c r="Q14" s="18"/>
      <c r="R14" s="18"/>
      <c r="S14" s="18"/>
      <c r="T14" s="19"/>
      <c r="U14" s="19"/>
      <c r="V14" s="18"/>
      <c r="W14" s="18"/>
      <c r="X14" s="18"/>
      <c r="Y14" s="18"/>
      <c r="Z14" s="18"/>
      <c r="AA14" s="19"/>
      <c r="AB14" s="19"/>
      <c r="AC14" s="18"/>
      <c r="AD14" s="18"/>
      <c r="AE14" s="18"/>
      <c r="AF14" s="20"/>
      <c r="AG14" s="21"/>
      <c r="AH14" s="22"/>
      <c r="AI14" s="23"/>
    </row>
    <row r="15" spans="1:38" ht="19.899999999999999" customHeight="1" x14ac:dyDescent="0.25">
      <c r="A15" s="57" t="s">
        <v>23</v>
      </c>
      <c r="B15" s="24"/>
      <c r="C15" s="25"/>
      <c r="D15" s="25"/>
      <c r="E15" s="26"/>
      <c r="F15" s="26"/>
      <c r="G15" s="26"/>
      <c r="H15" s="26"/>
      <c r="I15" s="26"/>
      <c r="J15" s="25"/>
      <c r="K15" s="25"/>
      <c r="L15" s="26"/>
      <c r="M15" s="26"/>
      <c r="N15" s="26"/>
      <c r="O15" s="26"/>
      <c r="P15" s="26"/>
      <c r="Q15" s="25"/>
      <c r="R15" s="25"/>
      <c r="S15" s="26"/>
      <c r="T15" s="26"/>
      <c r="U15" s="26"/>
      <c r="V15" s="26"/>
      <c r="W15" s="26"/>
      <c r="X15" s="25"/>
      <c r="Y15" s="25"/>
      <c r="Z15" s="26"/>
      <c r="AA15" s="26"/>
      <c r="AB15" s="26"/>
      <c r="AC15" s="26"/>
      <c r="AD15" s="27"/>
      <c r="AE15" s="27"/>
      <c r="AF15" s="28"/>
      <c r="AG15" s="21"/>
      <c r="AH15" s="22"/>
      <c r="AI15" s="23"/>
    </row>
    <row r="16" spans="1:38" ht="19.899999999999999" customHeight="1" x14ac:dyDescent="0.25">
      <c r="A16" s="57" t="s">
        <v>24</v>
      </c>
      <c r="B16" s="24"/>
      <c r="C16" s="25"/>
      <c r="D16" s="25"/>
      <c r="E16" s="26"/>
      <c r="F16" s="26"/>
      <c r="G16" s="26"/>
      <c r="H16" s="26"/>
      <c r="I16" s="26"/>
      <c r="J16" s="25"/>
      <c r="K16" s="25"/>
      <c r="L16" s="26"/>
      <c r="M16" s="26"/>
      <c r="N16" s="26"/>
      <c r="O16" s="26"/>
      <c r="P16" s="26"/>
      <c r="Q16" s="25"/>
      <c r="R16" s="25"/>
      <c r="S16" s="26"/>
      <c r="T16" s="26"/>
      <c r="U16" s="26"/>
      <c r="V16" s="26"/>
      <c r="W16" s="26"/>
      <c r="X16" s="25"/>
      <c r="Y16" s="25"/>
      <c r="Z16" s="26"/>
      <c r="AA16" s="26"/>
      <c r="AB16" s="26"/>
      <c r="AC16" s="26"/>
      <c r="AD16" s="26"/>
      <c r="AE16" s="25"/>
      <c r="AF16" s="29"/>
      <c r="AG16" s="21"/>
      <c r="AH16" s="22"/>
      <c r="AI16" s="23"/>
    </row>
    <row r="17" spans="1:35" ht="19.899999999999999" customHeight="1" x14ac:dyDescent="0.25">
      <c r="A17" s="57" t="s">
        <v>16</v>
      </c>
      <c r="B17" s="24"/>
      <c r="C17" s="26"/>
      <c r="D17" s="26"/>
      <c r="E17" s="26"/>
      <c r="F17" s="26"/>
      <c r="G17" s="25"/>
      <c r="H17" s="25"/>
      <c r="I17" s="26"/>
      <c r="J17" s="26"/>
      <c r="K17" s="26"/>
      <c r="L17" s="26"/>
      <c r="M17" s="26"/>
      <c r="N17" s="25"/>
      <c r="O17" s="25"/>
      <c r="P17" s="26"/>
      <c r="Q17" s="26"/>
      <c r="R17" s="26"/>
      <c r="S17" s="26"/>
      <c r="T17" s="30"/>
      <c r="U17" s="25"/>
      <c r="V17" s="25"/>
      <c r="W17" s="30"/>
      <c r="X17" s="26"/>
      <c r="Y17" s="26"/>
      <c r="Z17" s="26"/>
      <c r="AA17" s="26"/>
      <c r="AB17" s="25"/>
      <c r="AC17" s="25"/>
      <c r="AD17" s="26"/>
      <c r="AE17" s="26"/>
      <c r="AF17" s="28"/>
      <c r="AG17" s="21"/>
      <c r="AH17" s="22"/>
      <c r="AI17" s="23"/>
    </row>
    <row r="18" spans="1:35" ht="19.899999999999999" customHeight="1" x14ac:dyDescent="0.25">
      <c r="A18" s="57" t="s">
        <v>12</v>
      </c>
      <c r="B18" s="31"/>
      <c r="C18" s="26"/>
      <c r="D18" s="26"/>
      <c r="E18" s="25"/>
      <c r="F18" s="25"/>
      <c r="G18" s="26"/>
      <c r="H18" s="26"/>
      <c r="I18" s="26"/>
      <c r="J18" s="26"/>
      <c r="K18" s="26"/>
      <c r="L18" s="25"/>
      <c r="M18" s="25"/>
      <c r="N18" s="26"/>
      <c r="O18" s="26"/>
      <c r="P18" s="26"/>
      <c r="Q18" s="26"/>
      <c r="R18" s="26"/>
      <c r="S18" s="25"/>
      <c r="T18" s="25"/>
      <c r="U18" s="26"/>
      <c r="V18" s="26"/>
      <c r="W18" s="26"/>
      <c r="X18" s="26"/>
      <c r="Y18" s="26"/>
      <c r="Z18" s="25"/>
      <c r="AA18" s="25"/>
      <c r="AB18" s="26"/>
      <c r="AC18" s="26"/>
      <c r="AD18" s="26"/>
      <c r="AE18" s="30"/>
      <c r="AF18" s="32"/>
      <c r="AG18" s="21"/>
      <c r="AH18" s="22"/>
      <c r="AI18" s="23"/>
    </row>
    <row r="19" spans="1:35" ht="19.899999999999999" customHeight="1" x14ac:dyDescent="0.25">
      <c r="A19" s="57" t="s">
        <v>17</v>
      </c>
      <c r="B19" s="33"/>
      <c r="C19" s="25"/>
      <c r="D19" s="26"/>
      <c r="E19" s="26"/>
      <c r="F19" s="26"/>
      <c r="G19" s="26"/>
      <c r="H19" s="26"/>
      <c r="I19" s="25"/>
      <c r="J19" s="25"/>
      <c r="K19" s="30"/>
      <c r="L19" s="26"/>
      <c r="M19" s="26"/>
      <c r="N19" s="26"/>
      <c r="O19" s="26"/>
      <c r="P19" s="25"/>
      <c r="Q19" s="25"/>
      <c r="R19" s="26"/>
      <c r="S19" s="26"/>
      <c r="T19" s="26"/>
      <c r="U19" s="26"/>
      <c r="V19" s="26"/>
      <c r="W19" s="25"/>
      <c r="X19" s="25"/>
      <c r="Y19" s="26"/>
      <c r="Z19" s="26"/>
      <c r="AA19" s="26"/>
      <c r="AB19" s="26"/>
      <c r="AC19" s="26"/>
      <c r="AD19" s="25"/>
      <c r="AE19" s="25"/>
      <c r="AF19" s="28"/>
      <c r="AG19" s="21"/>
      <c r="AH19" s="22"/>
      <c r="AI19" s="23"/>
    </row>
    <row r="20" spans="1:35" ht="19.899999999999999" customHeight="1" x14ac:dyDescent="0.25">
      <c r="A20" s="57" t="s">
        <v>18</v>
      </c>
      <c r="B20" s="24"/>
      <c r="C20" s="26"/>
      <c r="D20" s="26"/>
      <c r="E20" s="26"/>
      <c r="F20" s="26"/>
      <c r="G20" s="25"/>
      <c r="H20" s="25"/>
      <c r="I20" s="26"/>
      <c r="J20" s="26"/>
      <c r="K20" s="26"/>
      <c r="L20" s="26"/>
      <c r="M20" s="26"/>
      <c r="N20" s="25"/>
      <c r="O20" s="25"/>
      <c r="P20" s="26"/>
      <c r="Q20" s="26"/>
      <c r="R20" s="26"/>
      <c r="S20" s="26"/>
      <c r="T20" s="26"/>
      <c r="U20" s="25"/>
      <c r="V20" s="25"/>
      <c r="W20" s="26"/>
      <c r="X20" s="26"/>
      <c r="Y20" s="26"/>
      <c r="Z20" s="26"/>
      <c r="AA20" s="26"/>
      <c r="AB20" s="25"/>
      <c r="AC20" s="25"/>
      <c r="AD20" s="26"/>
      <c r="AE20" s="26"/>
      <c r="AF20" s="32"/>
      <c r="AG20" s="21"/>
      <c r="AH20" s="22"/>
      <c r="AI20" s="23"/>
    </row>
    <row r="21" spans="1:35" ht="19.899999999999999" customHeight="1" x14ac:dyDescent="0.25">
      <c r="A21" s="57" t="s">
        <v>19</v>
      </c>
      <c r="B21" s="24"/>
      <c r="C21" s="26"/>
      <c r="D21" s="25"/>
      <c r="E21" s="25"/>
      <c r="F21" s="26"/>
      <c r="G21" s="26"/>
      <c r="H21" s="26"/>
      <c r="I21" s="26"/>
      <c r="J21" s="26"/>
      <c r="K21" s="25"/>
      <c r="L21" s="25"/>
      <c r="M21" s="26"/>
      <c r="N21" s="26"/>
      <c r="O21" s="26"/>
      <c r="P21" s="26"/>
      <c r="Q21" s="26"/>
      <c r="R21" s="25"/>
      <c r="S21" s="25"/>
      <c r="T21" s="26"/>
      <c r="U21" s="26"/>
      <c r="V21" s="26"/>
      <c r="W21" s="26"/>
      <c r="X21" s="26"/>
      <c r="Y21" s="25"/>
      <c r="Z21" s="25"/>
      <c r="AA21" s="26"/>
      <c r="AB21" s="26"/>
      <c r="AC21" s="26"/>
      <c r="AD21" s="26"/>
      <c r="AE21" s="26"/>
      <c r="AF21" s="29"/>
      <c r="AG21" s="21"/>
      <c r="AH21" s="22"/>
      <c r="AI21" s="23"/>
    </row>
    <row r="22" spans="1:35" ht="19.899999999999999" customHeight="1" x14ac:dyDescent="0.25">
      <c r="A22" s="57" t="s">
        <v>20</v>
      </c>
      <c r="B22" s="33"/>
      <c r="C22" s="26"/>
      <c r="D22" s="26"/>
      <c r="E22" s="26"/>
      <c r="F22" s="26"/>
      <c r="G22" s="26"/>
      <c r="H22" s="25"/>
      <c r="I22" s="25"/>
      <c r="J22" s="26"/>
      <c r="K22" s="26"/>
      <c r="L22" s="26"/>
      <c r="M22" s="26"/>
      <c r="N22" s="26"/>
      <c r="O22" s="25"/>
      <c r="P22" s="25"/>
      <c r="Q22" s="26"/>
      <c r="R22" s="26"/>
      <c r="S22" s="26"/>
      <c r="T22" s="26"/>
      <c r="U22" s="26"/>
      <c r="V22" s="25"/>
      <c r="W22" s="25"/>
      <c r="X22" s="26"/>
      <c r="Y22" s="26"/>
      <c r="Z22" s="26"/>
      <c r="AA22" s="26"/>
      <c r="AB22" s="26"/>
      <c r="AC22" s="25"/>
      <c r="AD22" s="25"/>
      <c r="AE22" s="26"/>
      <c r="AF22" s="28"/>
      <c r="AG22" s="21"/>
      <c r="AH22" s="22"/>
      <c r="AI22" s="23"/>
    </row>
    <row r="23" spans="1:35" ht="19.899999999999999" customHeight="1" x14ac:dyDescent="0.25">
      <c r="A23" s="57" t="s">
        <v>25</v>
      </c>
      <c r="B23" s="24"/>
      <c r="C23" s="26"/>
      <c r="D23" s="30"/>
      <c r="E23" s="26"/>
      <c r="F23" s="25"/>
      <c r="G23" s="25"/>
      <c r="H23" s="26"/>
      <c r="I23" s="26"/>
      <c r="J23" s="26"/>
      <c r="K23" s="26"/>
      <c r="L23" s="26"/>
      <c r="M23" s="25"/>
      <c r="N23" s="25"/>
      <c r="O23" s="26"/>
      <c r="P23" s="26"/>
      <c r="Q23" s="26"/>
      <c r="R23" s="26"/>
      <c r="S23" s="26"/>
      <c r="T23" s="25"/>
      <c r="U23" s="25"/>
      <c r="V23" s="26"/>
      <c r="W23" s="26"/>
      <c r="X23" s="26"/>
      <c r="Y23" s="26"/>
      <c r="Z23" s="26"/>
      <c r="AA23" s="25"/>
      <c r="AB23" s="25"/>
      <c r="AC23" s="26"/>
      <c r="AD23" s="26"/>
      <c r="AE23" s="26"/>
      <c r="AF23" s="34"/>
      <c r="AG23" s="21"/>
      <c r="AH23" s="22"/>
      <c r="AI23" s="23"/>
    </row>
    <row r="24" spans="1:35" ht="19.899999999999999" customHeight="1" x14ac:dyDescent="0.25">
      <c r="A24" s="57" t="s">
        <v>21</v>
      </c>
      <c r="B24" s="24"/>
      <c r="C24" s="25"/>
      <c r="D24" s="25"/>
      <c r="E24" s="26"/>
      <c r="F24" s="26"/>
      <c r="G24" s="26"/>
      <c r="H24" s="26"/>
      <c r="I24" s="26"/>
      <c r="J24" s="25"/>
      <c r="K24" s="25"/>
      <c r="L24" s="26"/>
      <c r="M24" s="26"/>
      <c r="N24" s="26"/>
      <c r="O24" s="26"/>
      <c r="P24" s="26"/>
      <c r="Q24" s="25"/>
      <c r="R24" s="25"/>
      <c r="S24" s="26"/>
      <c r="T24" s="26"/>
      <c r="U24" s="26"/>
      <c r="V24" s="26"/>
      <c r="W24" s="26"/>
      <c r="X24" s="25"/>
      <c r="Y24" s="25"/>
      <c r="Z24" s="26"/>
      <c r="AA24" s="26"/>
      <c r="AB24" s="26"/>
      <c r="AC24" s="26"/>
      <c r="AD24" s="26"/>
      <c r="AE24" s="25"/>
      <c r="AF24" s="28"/>
      <c r="AG24" s="21"/>
      <c r="AH24" s="22"/>
      <c r="AI24" s="23"/>
    </row>
    <row r="25" spans="1:35" ht="19.899999999999999" customHeight="1" thickBot="1" x14ac:dyDescent="0.3">
      <c r="A25" s="58" t="s">
        <v>26</v>
      </c>
      <c r="B25" s="35"/>
      <c r="C25" s="36"/>
      <c r="D25" s="36"/>
      <c r="E25" s="36"/>
      <c r="F25" s="36"/>
      <c r="G25" s="36"/>
      <c r="H25" s="37"/>
      <c r="I25" s="37"/>
      <c r="J25" s="36"/>
      <c r="K25" s="36"/>
      <c r="L25" s="36"/>
      <c r="M25" s="36"/>
      <c r="N25" s="36"/>
      <c r="O25" s="37"/>
      <c r="P25" s="37"/>
      <c r="Q25" s="36"/>
      <c r="R25" s="36"/>
      <c r="S25" s="36"/>
      <c r="T25" s="36"/>
      <c r="U25" s="36"/>
      <c r="V25" s="37"/>
      <c r="W25" s="37"/>
      <c r="X25" s="36"/>
      <c r="Y25" s="38"/>
      <c r="Z25" s="38"/>
      <c r="AA25" s="38"/>
      <c r="AB25" s="36"/>
      <c r="AC25" s="37"/>
      <c r="AD25" s="37"/>
      <c r="AE25" s="36"/>
      <c r="AF25" s="39"/>
      <c r="AG25" s="21"/>
      <c r="AH25" s="22"/>
      <c r="AI25" s="23"/>
    </row>
    <row r="26" spans="1:35" ht="19.899999999999999" customHeight="1" thickBot="1" x14ac:dyDescent="0.3">
      <c r="A26" s="1" t="s">
        <v>13</v>
      </c>
      <c r="AG26" s="253"/>
      <c r="AH26" s="40"/>
      <c r="AI26" s="41"/>
    </row>
    <row r="27" spans="1:35" ht="19.899999999999999" customHeight="1" thickTop="1" thickBot="1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248" t="s">
        <v>83</v>
      </c>
      <c r="AE27" s="246"/>
      <c r="AF27" s="246"/>
      <c r="AG27" s="247">
        <f>SUM(O10-AG26)</f>
        <v>30</v>
      </c>
      <c r="AH27" s="42"/>
      <c r="AI27" s="42"/>
    </row>
    <row r="28" spans="1:35" ht="19.899999999999999" customHeight="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</row>
    <row r="29" spans="1:35" ht="19.899999999999999" customHeight="1" x14ac:dyDescent="0.25">
      <c r="A29" s="1" t="s">
        <v>14</v>
      </c>
    </row>
    <row r="30" spans="1:35" ht="19.899999999999999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1:35" ht="19.899999999999999" customHeight="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3" spans="2:15" ht="19.899999999999999" customHeight="1" x14ac:dyDescent="0.25">
      <c r="B33" s="30"/>
      <c r="C33" s="2" t="s">
        <v>27</v>
      </c>
      <c r="O33" s="1" t="s">
        <v>15</v>
      </c>
    </row>
    <row r="34" spans="2:15" ht="19.899999999999999" customHeight="1" x14ac:dyDescent="0.25">
      <c r="B34" s="43"/>
      <c r="O34" s="1"/>
    </row>
    <row r="36" spans="2:15" s="1" customFormat="1" ht="19.899999999999999" customHeight="1" x14ac:dyDescent="0.25"/>
    <row r="37" spans="2:15" s="1" customFormat="1" ht="19.899999999999999" customHeight="1" x14ac:dyDescent="0.25"/>
  </sheetData>
  <mergeCells count="9">
    <mergeCell ref="A1:AI1"/>
    <mergeCell ref="O7:R7"/>
    <mergeCell ref="O8:R8"/>
    <mergeCell ref="O9:R9"/>
    <mergeCell ref="O10:R10"/>
    <mergeCell ref="E3:Q3"/>
    <mergeCell ref="E5:Q5"/>
    <mergeCell ref="W3:AC3"/>
    <mergeCell ref="W5:AC5"/>
  </mergeCells>
  <phoneticPr fontId="1" type="noConversion"/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'2020'!Druckbereich</vt:lpstr>
      <vt:lpstr>'2021'!Druckbereich</vt:lpstr>
      <vt:lpstr>'2022'!Druckbereich</vt:lpstr>
      <vt:lpstr>'2023'!Druckbereich</vt:lpstr>
      <vt:lpstr>'2024'!Druckbereich</vt:lpstr>
      <vt:lpstr>'2025'!Druckbereich</vt:lpstr>
      <vt:lpstr>'2026'!Druckbereich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Poelders, Kathrin</cp:lastModifiedBy>
  <cp:lastPrinted>2025-01-02T08:12:21Z</cp:lastPrinted>
  <dcterms:created xsi:type="dcterms:W3CDTF">2018-12-18T10:50:58Z</dcterms:created>
  <dcterms:modified xsi:type="dcterms:W3CDTF">2025-12-18T07:49:49Z</dcterms:modified>
</cp:coreProperties>
</file>