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8\Desktop\"/>
    </mc:Choice>
  </mc:AlternateContent>
  <xr:revisionPtr revIDLastSave="0" documentId="8_{84EAF403-E686-4873-B1DA-BF8B8252AB98}" xr6:coauthVersionLast="47" xr6:coauthVersionMax="47" xr10:uidLastSave="{00000000-0000-0000-0000-000000000000}"/>
  <bookViews>
    <workbookView xWindow="4290" yWindow="1920" windowWidth="20955" windowHeight="19680" activeTab="1" xr2:uid="{9E56AE89-B51E-4066-8F05-544E3CE8B7A8}"/>
  </bookViews>
  <sheets>
    <sheet name="Zusammenfassung" sheetId="2" r:id="rId1"/>
    <sheet name="Januar" sheetId="1" r:id="rId2"/>
    <sheet name="Februar" sheetId="1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E15" i="2" s="1"/>
  <c r="D14" i="2"/>
  <c r="E14" i="2" s="1"/>
  <c r="D13" i="2"/>
  <c r="D12" i="2"/>
  <c r="E12" i="2" s="1"/>
  <c r="D11" i="2"/>
  <c r="E11" i="2" s="1"/>
  <c r="D10" i="2"/>
  <c r="D9" i="2"/>
  <c r="E9" i="2" s="1"/>
  <c r="D8" i="2"/>
  <c r="E8" i="2" s="1"/>
  <c r="D7" i="2"/>
  <c r="E7" i="2" s="1"/>
  <c r="D6" i="2"/>
  <c r="B16" i="2"/>
  <c r="C16" i="2" s="1"/>
  <c r="B15" i="2"/>
  <c r="C15" i="2" s="1"/>
  <c r="B14" i="2"/>
  <c r="B13" i="2"/>
  <c r="C13" i="2" s="1"/>
  <c r="B12" i="2"/>
  <c r="B11" i="2"/>
  <c r="C11" i="2" s="1"/>
  <c r="B10" i="2"/>
  <c r="C10" i="2" s="1"/>
  <c r="B9" i="2"/>
  <c r="C9" i="2" s="1"/>
  <c r="B8" i="2"/>
  <c r="C8" i="2" s="1"/>
  <c r="B7" i="2"/>
  <c r="C7" i="2" s="1"/>
  <c r="E16" i="2"/>
  <c r="C14" i="2"/>
  <c r="E13" i="2"/>
  <c r="C12" i="2"/>
  <c r="E10" i="2"/>
  <c r="E6" i="2"/>
  <c r="C55" i="13"/>
  <c r="B55" i="13"/>
  <c r="J54" i="13"/>
  <c r="H54" i="13"/>
  <c r="E54" i="13"/>
  <c r="J53" i="13"/>
  <c r="H53" i="13"/>
  <c r="E53" i="13"/>
  <c r="J52" i="13"/>
  <c r="H52" i="13"/>
  <c r="E52" i="13"/>
  <c r="J51" i="13"/>
  <c r="H51" i="13"/>
  <c r="E51" i="13"/>
  <c r="J50" i="13"/>
  <c r="H50" i="13"/>
  <c r="E50" i="13"/>
  <c r="J49" i="13"/>
  <c r="H49" i="13"/>
  <c r="E49" i="13"/>
  <c r="J48" i="13"/>
  <c r="H48" i="13"/>
  <c r="E48" i="13"/>
  <c r="J47" i="13"/>
  <c r="H47" i="13"/>
  <c r="E47" i="13"/>
  <c r="J46" i="13"/>
  <c r="H46" i="13"/>
  <c r="E46" i="13"/>
  <c r="J45" i="13"/>
  <c r="H45" i="13"/>
  <c r="E45" i="13"/>
  <c r="J44" i="13"/>
  <c r="H44" i="13"/>
  <c r="E44" i="13"/>
  <c r="J43" i="13"/>
  <c r="H43" i="13"/>
  <c r="E43" i="13"/>
  <c r="J42" i="13"/>
  <c r="H42" i="13"/>
  <c r="E42" i="13"/>
  <c r="J41" i="13"/>
  <c r="H41" i="13"/>
  <c r="E41" i="13"/>
  <c r="J40" i="13"/>
  <c r="H40" i="13"/>
  <c r="E40" i="13"/>
  <c r="J39" i="13"/>
  <c r="H39" i="13"/>
  <c r="E39" i="13"/>
  <c r="J38" i="13"/>
  <c r="H38" i="13"/>
  <c r="E38" i="13"/>
  <c r="J37" i="13"/>
  <c r="H37" i="13"/>
  <c r="E37" i="13"/>
  <c r="J36" i="13"/>
  <c r="H36" i="13"/>
  <c r="E36" i="13"/>
  <c r="J35" i="13"/>
  <c r="J55" i="13" s="1"/>
  <c r="AG3" i="13" s="1"/>
  <c r="H35" i="13"/>
  <c r="E35" i="13"/>
  <c r="D29" i="13"/>
  <c r="D54" i="13" s="1"/>
  <c r="C55" i="11"/>
  <c r="B55" i="11"/>
  <c r="J54" i="11"/>
  <c r="H54" i="11"/>
  <c r="E54" i="11"/>
  <c r="J53" i="11"/>
  <c r="H53" i="11"/>
  <c r="E53" i="11"/>
  <c r="J52" i="11"/>
  <c r="H52" i="11"/>
  <c r="E52" i="11"/>
  <c r="J51" i="11"/>
  <c r="H51" i="11"/>
  <c r="E51" i="11"/>
  <c r="J50" i="11"/>
  <c r="H50" i="11"/>
  <c r="E50" i="11"/>
  <c r="J49" i="11"/>
  <c r="H49" i="11"/>
  <c r="E49" i="11"/>
  <c r="J48" i="11"/>
  <c r="H48" i="11"/>
  <c r="E48" i="11"/>
  <c r="J47" i="11"/>
  <c r="H47" i="11"/>
  <c r="E47" i="11"/>
  <c r="J46" i="11"/>
  <c r="H46" i="11"/>
  <c r="E46" i="11"/>
  <c r="J45" i="11"/>
  <c r="H45" i="11"/>
  <c r="E45" i="11"/>
  <c r="J44" i="11"/>
  <c r="H44" i="11"/>
  <c r="E44" i="11"/>
  <c r="J43" i="11"/>
  <c r="H43" i="11"/>
  <c r="E43" i="11"/>
  <c r="J42" i="11"/>
  <c r="H42" i="11"/>
  <c r="E42" i="11"/>
  <c r="J41" i="11"/>
  <c r="H41" i="11"/>
  <c r="E41" i="11"/>
  <c r="J40" i="11"/>
  <c r="H40" i="11"/>
  <c r="E40" i="11"/>
  <c r="J39" i="11"/>
  <c r="H39" i="11"/>
  <c r="E39" i="11"/>
  <c r="J38" i="11"/>
  <c r="H38" i="11"/>
  <c r="E38" i="11"/>
  <c r="J37" i="11"/>
  <c r="H37" i="11"/>
  <c r="E37" i="11"/>
  <c r="J36" i="11"/>
  <c r="H36" i="11"/>
  <c r="E36" i="11"/>
  <c r="J35" i="11"/>
  <c r="H35" i="11"/>
  <c r="E35" i="11"/>
  <c r="D29" i="11"/>
  <c r="D54" i="11" s="1"/>
  <c r="J55" i="10"/>
  <c r="C55" i="10"/>
  <c r="B55" i="10"/>
  <c r="J54" i="10"/>
  <c r="H54" i="10"/>
  <c r="E54" i="10"/>
  <c r="J53" i="10"/>
  <c r="H53" i="10"/>
  <c r="E53" i="10"/>
  <c r="J52" i="10"/>
  <c r="H52" i="10"/>
  <c r="E52" i="10"/>
  <c r="J51" i="10"/>
  <c r="H51" i="10"/>
  <c r="E51" i="10"/>
  <c r="J50" i="10"/>
  <c r="H50" i="10"/>
  <c r="E50" i="10"/>
  <c r="J49" i="10"/>
  <c r="H49" i="10"/>
  <c r="E49" i="10"/>
  <c r="J48" i="10"/>
  <c r="H48" i="10"/>
  <c r="E48" i="10"/>
  <c r="J47" i="10"/>
  <c r="H47" i="10"/>
  <c r="E47" i="10"/>
  <c r="J46" i="10"/>
  <c r="H46" i="10"/>
  <c r="E46" i="10"/>
  <c r="J45" i="10"/>
  <c r="H45" i="10"/>
  <c r="E45" i="10"/>
  <c r="J44" i="10"/>
  <c r="H44" i="10"/>
  <c r="E44" i="10"/>
  <c r="J43" i="10"/>
  <c r="H43" i="10"/>
  <c r="E43" i="10"/>
  <c r="J42" i="10"/>
  <c r="H42" i="10"/>
  <c r="E42" i="10"/>
  <c r="J41" i="10"/>
  <c r="H41" i="10"/>
  <c r="E41" i="10"/>
  <c r="J40" i="10"/>
  <c r="H40" i="10"/>
  <c r="E40" i="10"/>
  <c r="J39" i="10"/>
  <c r="H39" i="10"/>
  <c r="E39" i="10"/>
  <c r="J38" i="10"/>
  <c r="H38" i="10"/>
  <c r="E38" i="10"/>
  <c r="J37" i="10"/>
  <c r="H37" i="10"/>
  <c r="E37" i="10"/>
  <c r="J36" i="10"/>
  <c r="H36" i="10"/>
  <c r="E36" i="10"/>
  <c r="J35" i="10"/>
  <c r="H35" i="10"/>
  <c r="E35" i="10"/>
  <c r="D29" i="10"/>
  <c r="D54" i="10" s="1"/>
  <c r="AG3" i="10"/>
  <c r="C55" i="9"/>
  <c r="B55" i="9"/>
  <c r="J54" i="9"/>
  <c r="H54" i="9"/>
  <c r="E54" i="9"/>
  <c r="J53" i="9"/>
  <c r="H53" i="9"/>
  <c r="E53" i="9"/>
  <c r="J52" i="9"/>
  <c r="H52" i="9"/>
  <c r="E52" i="9"/>
  <c r="J51" i="9"/>
  <c r="H51" i="9"/>
  <c r="E51" i="9"/>
  <c r="J50" i="9"/>
  <c r="H50" i="9"/>
  <c r="E50" i="9"/>
  <c r="J49" i="9"/>
  <c r="H49" i="9"/>
  <c r="E49" i="9"/>
  <c r="J48" i="9"/>
  <c r="H48" i="9"/>
  <c r="E48" i="9"/>
  <c r="J47" i="9"/>
  <c r="H47" i="9"/>
  <c r="E47" i="9"/>
  <c r="J46" i="9"/>
  <c r="H46" i="9"/>
  <c r="E46" i="9"/>
  <c r="J45" i="9"/>
  <c r="H45" i="9"/>
  <c r="E45" i="9"/>
  <c r="J44" i="9"/>
  <c r="H44" i="9"/>
  <c r="E44" i="9"/>
  <c r="J43" i="9"/>
  <c r="H43" i="9"/>
  <c r="E43" i="9"/>
  <c r="J42" i="9"/>
  <c r="H42" i="9"/>
  <c r="E42" i="9"/>
  <c r="J41" i="9"/>
  <c r="H41" i="9"/>
  <c r="E41" i="9"/>
  <c r="J40" i="9"/>
  <c r="H40" i="9"/>
  <c r="E40" i="9"/>
  <c r="J39" i="9"/>
  <c r="H39" i="9"/>
  <c r="E39" i="9"/>
  <c r="J38" i="9"/>
  <c r="H38" i="9"/>
  <c r="E38" i="9"/>
  <c r="J37" i="9"/>
  <c r="H37" i="9"/>
  <c r="E37" i="9"/>
  <c r="J36" i="9"/>
  <c r="H36" i="9"/>
  <c r="E36" i="9"/>
  <c r="J35" i="9"/>
  <c r="J55" i="9" s="1"/>
  <c r="AG3" i="9" s="1"/>
  <c r="H35" i="9"/>
  <c r="E35" i="9"/>
  <c r="D29" i="9"/>
  <c r="D54" i="9" s="1"/>
  <c r="C55" i="8"/>
  <c r="B55" i="8"/>
  <c r="J54" i="8"/>
  <c r="H54" i="8"/>
  <c r="E54" i="8"/>
  <c r="J53" i="8"/>
  <c r="H53" i="8"/>
  <c r="E53" i="8"/>
  <c r="J52" i="8"/>
  <c r="H52" i="8"/>
  <c r="E52" i="8"/>
  <c r="J51" i="8"/>
  <c r="H51" i="8"/>
  <c r="E51" i="8"/>
  <c r="J50" i="8"/>
  <c r="H50" i="8"/>
  <c r="E50" i="8"/>
  <c r="J49" i="8"/>
  <c r="H49" i="8"/>
  <c r="E49" i="8"/>
  <c r="J48" i="8"/>
  <c r="H48" i="8"/>
  <c r="E48" i="8"/>
  <c r="J47" i="8"/>
  <c r="H47" i="8"/>
  <c r="E47" i="8"/>
  <c r="J46" i="8"/>
  <c r="H46" i="8"/>
  <c r="E46" i="8"/>
  <c r="J45" i="8"/>
  <c r="H45" i="8"/>
  <c r="E45" i="8"/>
  <c r="J44" i="8"/>
  <c r="H44" i="8"/>
  <c r="E44" i="8"/>
  <c r="J43" i="8"/>
  <c r="H43" i="8"/>
  <c r="E43" i="8"/>
  <c r="J42" i="8"/>
  <c r="H42" i="8"/>
  <c r="E42" i="8"/>
  <c r="J41" i="8"/>
  <c r="H41" i="8"/>
  <c r="E41" i="8"/>
  <c r="J40" i="8"/>
  <c r="H40" i="8"/>
  <c r="E40" i="8"/>
  <c r="J39" i="8"/>
  <c r="H39" i="8"/>
  <c r="E39" i="8"/>
  <c r="J38" i="8"/>
  <c r="H38" i="8"/>
  <c r="E38" i="8"/>
  <c r="J37" i="8"/>
  <c r="H37" i="8"/>
  <c r="E37" i="8"/>
  <c r="J36" i="8"/>
  <c r="H36" i="8"/>
  <c r="E36" i="8"/>
  <c r="J35" i="8"/>
  <c r="J55" i="8" s="1"/>
  <c r="AG3" i="8" s="1"/>
  <c r="H35" i="8"/>
  <c r="E35" i="8"/>
  <c r="D29" i="8"/>
  <c r="D54" i="8" s="1"/>
  <c r="J55" i="7"/>
  <c r="C55" i="7"/>
  <c r="B55" i="7"/>
  <c r="J54" i="7"/>
  <c r="H54" i="7"/>
  <c r="E54" i="7"/>
  <c r="J53" i="7"/>
  <c r="H53" i="7"/>
  <c r="E53" i="7"/>
  <c r="J52" i="7"/>
  <c r="H52" i="7"/>
  <c r="E52" i="7"/>
  <c r="J51" i="7"/>
  <c r="H51" i="7"/>
  <c r="E51" i="7"/>
  <c r="J50" i="7"/>
  <c r="H50" i="7"/>
  <c r="E50" i="7"/>
  <c r="J49" i="7"/>
  <c r="H49" i="7"/>
  <c r="E49" i="7"/>
  <c r="J48" i="7"/>
  <c r="H48" i="7"/>
  <c r="E48" i="7"/>
  <c r="J47" i="7"/>
  <c r="H47" i="7"/>
  <c r="E47" i="7"/>
  <c r="J46" i="7"/>
  <c r="H46" i="7"/>
  <c r="E46" i="7"/>
  <c r="J45" i="7"/>
  <c r="H45" i="7"/>
  <c r="E45" i="7"/>
  <c r="J44" i="7"/>
  <c r="H44" i="7"/>
  <c r="E44" i="7"/>
  <c r="J43" i="7"/>
  <c r="H43" i="7"/>
  <c r="E43" i="7"/>
  <c r="J42" i="7"/>
  <c r="H42" i="7"/>
  <c r="E42" i="7"/>
  <c r="J41" i="7"/>
  <c r="H41" i="7"/>
  <c r="E41" i="7"/>
  <c r="J40" i="7"/>
  <c r="H40" i="7"/>
  <c r="E40" i="7"/>
  <c r="J39" i="7"/>
  <c r="H39" i="7"/>
  <c r="E39" i="7"/>
  <c r="J38" i="7"/>
  <c r="H38" i="7"/>
  <c r="E38" i="7"/>
  <c r="J37" i="7"/>
  <c r="H37" i="7"/>
  <c r="E37" i="7"/>
  <c r="J36" i="7"/>
  <c r="H36" i="7"/>
  <c r="E36" i="7"/>
  <c r="J35" i="7"/>
  <c r="H35" i="7"/>
  <c r="E35" i="7"/>
  <c r="D29" i="7"/>
  <c r="D54" i="7" s="1"/>
  <c r="AG3" i="7"/>
  <c r="C55" i="6"/>
  <c r="B55" i="6"/>
  <c r="J54" i="6"/>
  <c r="H54" i="6"/>
  <c r="E54" i="6"/>
  <c r="J53" i="6"/>
  <c r="H53" i="6"/>
  <c r="E53" i="6"/>
  <c r="J52" i="6"/>
  <c r="H52" i="6"/>
  <c r="E52" i="6"/>
  <c r="J51" i="6"/>
  <c r="H51" i="6"/>
  <c r="E51" i="6"/>
  <c r="J50" i="6"/>
  <c r="H50" i="6"/>
  <c r="E50" i="6"/>
  <c r="J49" i="6"/>
  <c r="H49" i="6"/>
  <c r="E49" i="6"/>
  <c r="J48" i="6"/>
  <c r="H48" i="6"/>
  <c r="E48" i="6"/>
  <c r="J47" i="6"/>
  <c r="H47" i="6"/>
  <c r="E47" i="6"/>
  <c r="J46" i="6"/>
  <c r="H46" i="6"/>
  <c r="E46" i="6"/>
  <c r="J45" i="6"/>
  <c r="H45" i="6"/>
  <c r="E45" i="6"/>
  <c r="J44" i="6"/>
  <c r="H44" i="6"/>
  <c r="E44" i="6"/>
  <c r="J43" i="6"/>
  <c r="H43" i="6"/>
  <c r="E43" i="6"/>
  <c r="J42" i="6"/>
  <c r="H42" i="6"/>
  <c r="E42" i="6"/>
  <c r="J41" i="6"/>
  <c r="H41" i="6"/>
  <c r="E41" i="6"/>
  <c r="J40" i="6"/>
  <c r="H40" i="6"/>
  <c r="E40" i="6"/>
  <c r="J39" i="6"/>
  <c r="H39" i="6"/>
  <c r="E39" i="6"/>
  <c r="J38" i="6"/>
  <c r="H38" i="6"/>
  <c r="E38" i="6"/>
  <c r="J37" i="6"/>
  <c r="H37" i="6"/>
  <c r="E37" i="6"/>
  <c r="J36" i="6"/>
  <c r="H36" i="6"/>
  <c r="E36" i="6"/>
  <c r="J35" i="6"/>
  <c r="J55" i="6" s="1"/>
  <c r="AG3" i="6" s="1"/>
  <c r="H35" i="6"/>
  <c r="E35" i="6"/>
  <c r="D29" i="6"/>
  <c r="D54" i="6" s="1"/>
  <c r="C55" i="5"/>
  <c r="B55" i="5"/>
  <c r="J54" i="5"/>
  <c r="H54" i="5"/>
  <c r="E54" i="5"/>
  <c r="J53" i="5"/>
  <c r="H53" i="5"/>
  <c r="E53" i="5"/>
  <c r="J52" i="5"/>
  <c r="H52" i="5"/>
  <c r="E52" i="5"/>
  <c r="J51" i="5"/>
  <c r="H51" i="5"/>
  <c r="E51" i="5"/>
  <c r="J50" i="5"/>
  <c r="H50" i="5"/>
  <c r="E50" i="5"/>
  <c r="J49" i="5"/>
  <c r="H49" i="5"/>
  <c r="E49" i="5"/>
  <c r="J48" i="5"/>
  <c r="H48" i="5"/>
  <c r="E48" i="5"/>
  <c r="J47" i="5"/>
  <c r="H47" i="5"/>
  <c r="E47" i="5"/>
  <c r="J46" i="5"/>
  <c r="H46" i="5"/>
  <c r="E46" i="5"/>
  <c r="J45" i="5"/>
  <c r="H45" i="5"/>
  <c r="E45" i="5"/>
  <c r="J44" i="5"/>
  <c r="H44" i="5"/>
  <c r="E44" i="5"/>
  <c r="J43" i="5"/>
  <c r="H43" i="5"/>
  <c r="E43" i="5"/>
  <c r="J42" i="5"/>
  <c r="H42" i="5"/>
  <c r="E42" i="5"/>
  <c r="J41" i="5"/>
  <c r="H41" i="5"/>
  <c r="E41" i="5"/>
  <c r="J40" i="5"/>
  <c r="H40" i="5"/>
  <c r="E40" i="5"/>
  <c r="J39" i="5"/>
  <c r="H39" i="5"/>
  <c r="E39" i="5"/>
  <c r="J38" i="5"/>
  <c r="H38" i="5"/>
  <c r="E38" i="5"/>
  <c r="J37" i="5"/>
  <c r="H37" i="5"/>
  <c r="E37" i="5"/>
  <c r="J36" i="5"/>
  <c r="H36" i="5"/>
  <c r="E36" i="5"/>
  <c r="J35" i="5"/>
  <c r="J55" i="5" s="1"/>
  <c r="AG3" i="5" s="1"/>
  <c r="H35" i="5"/>
  <c r="E35" i="5"/>
  <c r="D29" i="5"/>
  <c r="D54" i="5" s="1"/>
  <c r="J55" i="4"/>
  <c r="C55" i="4"/>
  <c r="B55" i="4"/>
  <c r="J54" i="4"/>
  <c r="H54" i="4"/>
  <c r="E54" i="4"/>
  <c r="J53" i="4"/>
  <c r="H53" i="4"/>
  <c r="E53" i="4"/>
  <c r="J52" i="4"/>
  <c r="H52" i="4"/>
  <c r="E52" i="4"/>
  <c r="J51" i="4"/>
  <c r="H51" i="4"/>
  <c r="E51" i="4"/>
  <c r="J50" i="4"/>
  <c r="H50" i="4"/>
  <c r="E50" i="4"/>
  <c r="J49" i="4"/>
  <c r="H49" i="4"/>
  <c r="E49" i="4"/>
  <c r="J48" i="4"/>
  <c r="H48" i="4"/>
  <c r="E48" i="4"/>
  <c r="J47" i="4"/>
  <c r="H47" i="4"/>
  <c r="E47" i="4"/>
  <c r="J46" i="4"/>
  <c r="H46" i="4"/>
  <c r="E46" i="4"/>
  <c r="J45" i="4"/>
  <c r="H45" i="4"/>
  <c r="E45" i="4"/>
  <c r="J44" i="4"/>
  <c r="H44" i="4"/>
  <c r="E44" i="4"/>
  <c r="J43" i="4"/>
  <c r="H43" i="4"/>
  <c r="E43" i="4"/>
  <c r="J42" i="4"/>
  <c r="H42" i="4"/>
  <c r="E42" i="4"/>
  <c r="J41" i="4"/>
  <c r="H41" i="4"/>
  <c r="E41" i="4"/>
  <c r="J40" i="4"/>
  <c r="H40" i="4"/>
  <c r="E40" i="4"/>
  <c r="J39" i="4"/>
  <c r="H39" i="4"/>
  <c r="E39" i="4"/>
  <c r="J38" i="4"/>
  <c r="H38" i="4"/>
  <c r="E38" i="4"/>
  <c r="J37" i="4"/>
  <c r="H37" i="4"/>
  <c r="E37" i="4"/>
  <c r="J36" i="4"/>
  <c r="H36" i="4"/>
  <c r="E36" i="4"/>
  <c r="J35" i="4"/>
  <c r="H35" i="4"/>
  <c r="E35" i="4"/>
  <c r="D29" i="4"/>
  <c r="D54" i="4" s="1"/>
  <c r="AG3" i="4"/>
  <c r="C55" i="3"/>
  <c r="B55" i="3"/>
  <c r="J54" i="3"/>
  <c r="H54" i="3"/>
  <c r="E54" i="3"/>
  <c r="J53" i="3"/>
  <c r="H53" i="3"/>
  <c r="E53" i="3"/>
  <c r="J52" i="3"/>
  <c r="H52" i="3"/>
  <c r="E52" i="3"/>
  <c r="J51" i="3"/>
  <c r="H51" i="3"/>
  <c r="E51" i="3"/>
  <c r="J50" i="3"/>
  <c r="H50" i="3"/>
  <c r="E50" i="3"/>
  <c r="J49" i="3"/>
  <c r="H49" i="3"/>
  <c r="E49" i="3"/>
  <c r="J48" i="3"/>
  <c r="H48" i="3"/>
  <c r="E48" i="3"/>
  <c r="J47" i="3"/>
  <c r="H47" i="3"/>
  <c r="E47" i="3"/>
  <c r="J46" i="3"/>
  <c r="H46" i="3"/>
  <c r="E46" i="3"/>
  <c r="J45" i="3"/>
  <c r="H45" i="3"/>
  <c r="E45" i="3"/>
  <c r="J44" i="3"/>
  <c r="H44" i="3"/>
  <c r="E44" i="3"/>
  <c r="J43" i="3"/>
  <c r="H43" i="3"/>
  <c r="E43" i="3"/>
  <c r="J42" i="3"/>
  <c r="H42" i="3"/>
  <c r="E42" i="3"/>
  <c r="J41" i="3"/>
  <c r="H41" i="3"/>
  <c r="E41" i="3"/>
  <c r="J40" i="3"/>
  <c r="H40" i="3"/>
  <c r="E40" i="3"/>
  <c r="J39" i="3"/>
  <c r="H39" i="3"/>
  <c r="E39" i="3"/>
  <c r="J38" i="3"/>
  <c r="H38" i="3"/>
  <c r="E38" i="3"/>
  <c r="J37" i="3"/>
  <c r="H37" i="3"/>
  <c r="E37" i="3"/>
  <c r="J36" i="3"/>
  <c r="H36" i="3"/>
  <c r="E36" i="3"/>
  <c r="J35" i="3"/>
  <c r="J55" i="3" s="1"/>
  <c r="AG3" i="3" s="1"/>
  <c r="H35" i="3"/>
  <c r="E35" i="3"/>
  <c r="D29" i="3"/>
  <c r="D54" i="3" s="1"/>
  <c r="C55" i="12"/>
  <c r="B55" i="12"/>
  <c r="B6" i="2" s="1"/>
  <c r="C6" i="2" s="1"/>
  <c r="J54" i="12"/>
  <c r="H54" i="12"/>
  <c r="E54" i="12"/>
  <c r="J53" i="12"/>
  <c r="H53" i="12"/>
  <c r="E53" i="12"/>
  <c r="J52" i="12"/>
  <c r="H52" i="12"/>
  <c r="E52" i="12"/>
  <c r="J51" i="12"/>
  <c r="H51" i="12"/>
  <c r="E51" i="12"/>
  <c r="J50" i="12"/>
  <c r="H50" i="12"/>
  <c r="E50" i="12"/>
  <c r="J49" i="12"/>
  <c r="H49" i="12"/>
  <c r="E49" i="12"/>
  <c r="J48" i="12"/>
  <c r="H48" i="12"/>
  <c r="E48" i="12"/>
  <c r="J47" i="12"/>
  <c r="H47" i="12"/>
  <c r="E47" i="12"/>
  <c r="J46" i="12"/>
  <c r="H46" i="12"/>
  <c r="E46" i="12"/>
  <c r="J45" i="12"/>
  <c r="H45" i="12"/>
  <c r="E45" i="12"/>
  <c r="J44" i="12"/>
  <c r="H44" i="12"/>
  <c r="E44" i="12"/>
  <c r="J43" i="12"/>
  <c r="H43" i="12"/>
  <c r="E43" i="12"/>
  <c r="J42" i="12"/>
  <c r="H42" i="12"/>
  <c r="E42" i="12"/>
  <c r="J41" i="12"/>
  <c r="H41" i="12"/>
  <c r="E41" i="12"/>
  <c r="J40" i="12"/>
  <c r="H40" i="12"/>
  <c r="E40" i="12"/>
  <c r="J39" i="12"/>
  <c r="H39" i="12"/>
  <c r="E39" i="12"/>
  <c r="J38" i="12"/>
  <c r="H38" i="12"/>
  <c r="E38" i="12"/>
  <c r="J37" i="12"/>
  <c r="H37" i="12"/>
  <c r="E37" i="12"/>
  <c r="J36" i="12"/>
  <c r="H36" i="12"/>
  <c r="E36" i="12"/>
  <c r="H35" i="12"/>
  <c r="E35" i="12"/>
  <c r="J35" i="12" s="1"/>
  <c r="J55" i="12" s="1"/>
  <c r="AG3" i="12" s="1"/>
  <c r="D29" i="12"/>
  <c r="D54" i="12" s="1"/>
  <c r="C55" i="1"/>
  <c r="D5" i="2" s="1"/>
  <c r="B55" i="1"/>
  <c r="B5" i="2" s="1"/>
  <c r="J54" i="1"/>
  <c r="H54" i="1"/>
  <c r="E54" i="1"/>
  <c r="J53" i="1"/>
  <c r="H53" i="1"/>
  <c r="E53" i="1"/>
  <c r="J52" i="1"/>
  <c r="H52" i="1"/>
  <c r="E52" i="1"/>
  <c r="J51" i="1"/>
  <c r="H51" i="1"/>
  <c r="E51" i="1"/>
  <c r="J50" i="1"/>
  <c r="H50" i="1"/>
  <c r="E50" i="1"/>
  <c r="J49" i="1"/>
  <c r="H49" i="1"/>
  <c r="E49" i="1"/>
  <c r="J48" i="1"/>
  <c r="H48" i="1"/>
  <c r="E48" i="1"/>
  <c r="J47" i="1"/>
  <c r="H47" i="1"/>
  <c r="E47" i="1"/>
  <c r="J46" i="1"/>
  <c r="H46" i="1"/>
  <c r="E46" i="1"/>
  <c r="J45" i="1"/>
  <c r="H45" i="1"/>
  <c r="E45" i="1"/>
  <c r="J44" i="1"/>
  <c r="H44" i="1"/>
  <c r="E44" i="1"/>
  <c r="J43" i="1"/>
  <c r="H43" i="1"/>
  <c r="E43" i="1"/>
  <c r="J42" i="1"/>
  <c r="H42" i="1"/>
  <c r="E42" i="1"/>
  <c r="J41" i="1"/>
  <c r="H41" i="1"/>
  <c r="E41" i="1"/>
  <c r="J40" i="1"/>
  <c r="H40" i="1"/>
  <c r="E40" i="1"/>
  <c r="J39" i="1"/>
  <c r="H39" i="1"/>
  <c r="E39" i="1"/>
  <c r="J38" i="1"/>
  <c r="H38" i="1"/>
  <c r="E38" i="1"/>
  <c r="J37" i="1"/>
  <c r="H37" i="1"/>
  <c r="E37" i="1"/>
  <c r="J36" i="1"/>
  <c r="H36" i="1"/>
  <c r="E36" i="1"/>
  <c r="H35" i="1"/>
  <c r="E35" i="1"/>
  <c r="J35" i="1" s="1"/>
  <c r="J55" i="1" s="1"/>
  <c r="AG3" i="1" s="1"/>
  <c r="D29" i="1"/>
  <c r="D54" i="1" s="1"/>
  <c r="D18" i="2" l="1"/>
  <c r="E5" i="2"/>
  <c r="E18" i="2" s="1"/>
  <c r="B18" i="2"/>
  <c r="C5" i="2"/>
  <c r="C18" i="2" s="1"/>
  <c r="J55" i="11"/>
  <c r="AG3" i="11" s="1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B56" i="13" l="1"/>
  <c r="J56" i="13" s="1"/>
  <c r="B56" i="11"/>
  <c r="J56" i="11" s="1"/>
  <c r="B56" i="10"/>
  <c r="J56" i="10" s="1"/>
  <c r="B56" i="9"/>
  <c r="J56" i="9" s="1"/>
  <c r="B56" i="8"/>
  <c r="J56" i="8" s="1"/>
  <c r="B56" i="7"/>
  <c r="J56" i="7" s="1"/>
  <c r="B56" i="6"/>
  <c r="J56" i="6" s="1"/>
  <c r="B56" i="5"/>
  <c r="J56" i="5" s="1"/>
  <c r="B56" i="4"/>
  <c r="J56" i="4" s="1"/>
  <c r="B56" i="3"/>
  <c r="J56" i="3" s="1"/>
  <c r="B56" i="12"/>
  <c r="J56" i="12" s="1"/>
  <c r="B56" i="1"/>
  <c r="J56" i="1" l="1"/>
  <c r="C20" i="2"/>
  <c r="E22" i="2" l="1"/>
  <c r="D20" i="2"/>
</calcChain>
</file>

<file path=xl/sharedStrings.xml><?xml version="1.0" encoding="utf-8"?>
<sst xmlns="http://schemas.openxmlformats.org/spreadsheetml/2006/main" count="659" uniqueCount="68">
  <si>
    <r>
      <t xml:space="preserve">Der Anspruch auf Reisekostenvergütung erlischt, wenn sie nicht innerhalb der Auschlussfrist von </t>
    </r>
    <r>
      <rPr>
        <b/>
        <u/>
        <sz val="10"/>
        <rFont val="Calibri"/>
        <family val="2"/>
        <scheme val="minor"/>
      </rPr>
      <t>sechs Monaten</t>
    </r>
    <r>
      <rPr>
        <b/>
        <sz val="10"/>
        <rFont val="Calibri"/>
        <family val="2"/>
        <scheme val="minor"/>
      </rPr>
      <t xml:space="preserve"> schriftlich oder elektronisch eingereicht werden gemäß § 3 Abs. 2 S. 1 BRKG.</t>
    </r>
  </si>
  <si>
    <t xml:space="preserve">      Abrechnung der Wegstreckenentschädigung </t>
  </si>
  <si>
    <t>GKZ</t>
  </si>
  <si>
    <t>Kostenstelle</t>
  </si>
  <si>
    <t>Ko.Tr.</t>
  </si>
  <si>
    <t>HHJahr</t>
  </si>
  <si>
    <t>Betrag</t>
  </si>
  <si>
    <t>Name</t>
  </si>
  <si>
    <t>BA</t>
  </si>
  <si>
    <t>Sachkonto - Nummer</t>
  </si>
  <si>
    <t>Art</t>
  </si>
  <si>
    <t>Debitor / Kreditor / Bank</t>
  </si>
  <si>
    <t>AA</t>
  </si>
  <si>
    <t>Anschrift</t>
  </si>
  <si>
    <t>Buch.-    text</t>
  </si>
  <si>
    <t>Fahrtkosten Monat</t>
  </si>
  <si>
    <t>Januar</t>
  </si>
  <si>
    <t>Konto</t>
  </si>
  <si>
    <t>Datum</t>
  </si>
  <si>
    <t>km-Erstattung</t>
  </si>
  <si>
    <t>Mitnahmeentschädigung</t>
  </si>
  <si>
    <t xml:space="preserve">Nebenkosten        </t>
  </si>
  <si>
    <t>Belegnummer</t>
  </si>
  <si>
    <t>Buchungsdatum</t>
  </si>
  <si>
    <t>gefahrene km</t>
  </si>
  <si>
    <t>Zwischen- summe</t>
  </si>
  <si>
    <t xml:space="preserve"> (u.a. Park-, Fährgebühren)      </t>
  </si>
  <si>
    <t>Festgestellt</t>
  </si>
  <si>
    <t>(Name, Datum)</t>
  </si>
  <si>
    <t>Investitionsnummer</t>
  </si>
  <si>
    <t>bei Erstattung je km</t>
  </si>
  <si>
    <t>Fahrrad/ E-Motorroller</t>
  </si>
  <si>
    <t>PKW</t>
  </si>
  <si>
    <t>Anzahl</t>
  </si>
  <si>
    <t>km</t>
  </si>
  <si>
    <t xml:space="preserve">  Bitte Belege beifügen</t>
  </si>
  <si>
    <t>Sachlich richtig und zur Auszahlung angeordnet</t>
  </si>
  <si>
    <t>Unterschrift Anordnungsberechtigte/r</t>
  </si>
  <si>
    <t>Pkw (Diesel, mittel)</t>
  </si>
  <si>
    <t xml:space="preserve">Mitfahrer </t>
  </si>
  <si>
    <t>Gesamtsumme</t>
  </si>
  <si>
    <r>
      <rPr>
        <sz val="11"/>
        <rFont val="Calibri"/>
        <family val="2"/>
        <scheme val="minor"/>
      </rPr>
      <t xml:space="preserve">Ziel und Zweck der Reise </t>
    </r>
    <r>
      <rPr>
        <b/>
        <sz val="11"/>
        <rFont val="Calibri"/>
        <family val="2"/>
        <scheme val="minor"/>
      </rPr>
      <t xml:space="preserve">      /</t>
    </r>
    <r>
      <rPr>
        <sz val="11"/>
        <rFont val="Calibri"/>
        <family val="2"/>
        <scheme val="minor"/>
      </rPr>
      <t xml:space="preserve"> (für: KG , KK , Einr.)  </t>
    </r>
  </si>
  <si>
    <t xml:space="preserve">Gesamt </t>
  </si>
  <si>
    <t>Fahrkostenerstattung</t>
  </si>
  <si>
    <t>Unterschrift:</t>
  </si>
  <si>
    <t>Klima-Kompensation</t>
  </si>
  <si>
    <t>(Die Richtigkeit der Angaben wird bestätigt)</t>
  </si>
  <si>
    <t>Erstellt am:</t>
  </si>
  <si>
    <t>, am</t>
  </si>
  <si>
    <t>Dezember</t>
  </si>
  <si>
    <t>November</t>
  </si>
  <si>
    <t>Oktober</t>
  </si>
  <si>
    <t>September</t>
  </si>
  <si>
    <t>August</t>
  </si>
  <si>
    <t>Wichtig - pro Kirchenkreis,Kirchengemeinde oder Einrichtung ein Formular verwenden.</t>
  </si>
  <si>
    <t>Februar</t>
  </si>
  <si>
    <t>März</t>
  </si>
  <si>
    <t>April</t>
  </si>
  <si>
    <t>Mai</t>
  </si>
  <si>
    <t>Juni</t>
  </si>
  <si>
    <t>Juli</t>
  </si>
  <si>
    <t>Summe der dienstlich gefahrenen Kilometer</t>
  </si>
  <si>
    <t>Fahrrad</t>
  </si>
  <si>
    <t>Fahrtkosten-entschädigung</t>
  </si>
  <si>
    <t>Jahr</t>
  </si>
  <si>
    <t>Summe</t>
  </si>
  <si>
    <t>Summe CO²-Ausstoß</t>
  </si>
  <si>
    <t>PKW (Diesel, mittel)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</si>
</sst>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_ \€_-;\-* #,##0.00_ \€_-;_-* &quot;-&quot;??_ \€_-;_-@_-"/>
    <numFmt numFmtId="165" formatCode="mmmm\ yyyy"/>
    <numFmt numFmtId="166" formatCode="General\ &quot;kgCO2/P*km&quot;"/>
    <numFmt numFmtId="167" formatCode="_-* #,##0.00_ \€\ \ _-;\-* #,##0.00_ \€\ \ _-;_-* &quot;-&quot;??_ \€_-;_-@_-"/>
    <numFmt numFmtId="168" formatCode="d/m/yy;@"/>
    <numFmt numFmtId="169" formatCode="0\ &quot;km&quot;"/>
    <numFmt numFmtId="170" formatCode="dd/mm/yy"/>
    <numFmt numFmtId="171" formatCode="0.00000\ &quot;Tonnen CO2&quot;"/>
    <numFmt numFmtId="172" formatCode="yyyy"/>
    <numFmt numFmtId="173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top"/>
    </xf>
    <xf numFmtId="0" fontId="9" fillId="5" borderId="23" xfId="0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22" fillId="2" borderId="1" xfId="3" applyFont="1" applyAlignment="1" applyProtection="1">
      <alignment horizontal="center" vertical="center" wrapText="1"/>
    </xf>
    <xf numFmtId="166" fontId="6" fillId="0" borderId="13" xfId="1" applyNumberFormat="1" applyFont="1" applyBorder="1" applyAlignment="1" applyProtection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10" xfId="0" applyFont="1" applyFill="1" applyBorder="1" applyAlignment="1">
      <alignment vertical="center"/>
    </xf>
    <xf numFmtId="167" fontId="6" fillId="0" borderId="13" xfId="0" applyNumberFormat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7" fontId="6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168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4" fontId="6" fillId="0" borderId="41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 applyProtection="1">
      <alignment horizontal="center" vertical="center"/>
      <protection locked="0"/>
    </xf>
    <xf numFmtId="164" fontId="6" fillId="0" borderId="4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 applyProtection="1">
      <alignment horizontal="center" vertical="center"/>
      <protection locked="0"/>
    </xf>
    <xf numFmtId="168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164" fontId="6" fillId="0" borderId="47" xfId="0" applyNumberFormat="1" applyFont="1" applyBorder="1" applyAlignment="1" applyProtection="1">
      <alignment horizontal="center" vertical="center"/>
      <protection locked="0"/>
    </xf>
    <xf numFmtId="168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164" fontId="6" fillId="0" borderId="52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69" fontId="25" fillId="0" borderId="5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1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1" fontId="26" fillId="0" borderId="0" xfId="0" applyNumberFormat="1" applyFont="1" applyAlignment="1">
      <alignment horizontal="center" vertical="center"/>
    </xf>
    <xf numFmtId="164" fontId="27" fillId="0" borderId="0" xfId="4" applyNumberFormat="1" applyFont="1" applyBorder="1" applyAlignment="1">
      <alignment horizontal="right" vertical="center"/>
    </xf>
    <xf numFmtId="0" fontId="6" fillId="0" borderId="0" xfId="0" applyFont="1"/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/>
    </xf>
    <xf numFmtId="0" fontId="6" fillId="0" borderId="6" xfId="0" applyFont="1" applyBorder="1" applyAlignment="1">
      <alignment vertical="center"/>
    </xf>
    <xf numFmtId="168" fontId="6" fillId="0" borderId="58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166" fontId="6" fillId="0" borderId="61" xfId="0" applyNumberFormat="1" applyFont="1" applyBorder="1" applyAlignment="1" applyProtection="1">
      <alignment horizontal="center" vertical="center"/>
      <protection locked="0"/>
    </xf>
    <xf numFmtId="164" fontId="6" fillId="0" borderId="62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8" fillId="6" borderId="11" xfId="0" applyFont="1" applyFill="1" applyBorder="1" applyAlignment="1">
      <alignment horizontal="left" vertical="center"/>
    </xf>
    <xf numFmtId="0" fontId="24" fillId="7" borderId="11" xfId="0" applyFont="1" applyFill="1" applyBorder="1" applyAlignment="1">
      <alignment horizontal="righ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right" vertical="center" wrapText="1"/>
    </xf>
    <xf numFmtId="172" fontId="15" fillId="6" borderId="11" xfId="0" applyNumberFormat="1" applyFont="1" applyFill="1" applyBorder="1" applyAlignment="1">
      <alignment horizontal="left" vertical="center"/>
    </xf>
    <xf numFmtId="44" fontId="24" fillId="9" borderId="11" xfId="2" applyFont="1" applyFill="1" applyBorder="1" applyAlignment="1">
      <alignment horizontal="center" vertical="center"/>
    </xf>
    <xf numFmtId="0" fontId="29" fillId="9" borderId="11" xfId="3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1" fontId="24" fillId="7" borderId="11" xfId="0" applyNumberFormat="1" applyFont="1" applyFill="1" applyBorder="1" applyAlignment="1">
      <alignment horizontal="center" vertical="center"/>
    </xf>
    <xf numFmtId="44" fontId="24" fillId="7" borderId="11" xfId="2" applyFont="1" applyFill="1" applyBorder="1" applyAlignment="1">
      <alignment horizontal="center" vertical="center"/>
    </xf>
    <xf numFmtId="173" fontId="24" fillId="8" borderId="11" xfId="0" applyNumberFormat="1" applyFont="1" applyFill="1" applyBorder="1" applyAlignment="1">
      <alignment horizontal="center" vertical="center"/>
    </xf>
    <xf numFmtId="44" fontId="24" fillId="8" borderId="11" xfId="2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24" fillId="0" borderId="0" xfId="0" applyNumberFormat="1" applyFont="1" applyAlignment="1">
      <alignment horizontal="center" vertical="center"/>
    </xf>
    <xf numFmtId="173" fontId="24" fillId="0" borderId="0" xfId="0" applyNumberFormat="1" applyFont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" fontId="24" fillId="6" borderId="0" xfId="0" applyNumberFormat="1" applyFont="1" applyFill="1" applyAlignment="1">
      <alignment horizontal="center" vertical="center"/>
    </xf>
    <xf numFmtId="44" fontId="15" fillId="10" borderId="0" xfId="2" applyFont="1" applyFill="1" applyBorder="1" applyAlignment="1">
      <alignment horizontal="center" vertical="center"/>
    </xf>
    <xf numFmtId="173" fontId="24" fillId="6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166" fontId="18" fillId="6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8" fontId="18" fillId="6" borderId="0" xfId="0" applyNumberFormat="1" applyFont="1" applyFill="1" applyAlignment="1">
      <alignment horizontal="center" vertical="center"/>
    </xf>
    <xf numFmtId="8" fontId="15" fillId="10" borderId="0" xfId="0" applyNumberFormat="1" applyFont="1" applyFill="1" applyAlignment="1">
      <alignment horizontal="right" vertical="center"/>
    </xf>
    <xf numFmtId="0" fontId="24" fillId="7" borderId="1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/>
    </xf>
    <xf numFmtId="164" fontId="25" fillId="0" borderId="54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1" fontId="25" fillId="0" borderId="56" xfId="0" applyNumberFormat="1" applyFont="1" applyBorder="1" applyAlignment="1">
      <alignment horizontal="center" vertical="center"/>
    </xf>
    <xf numFmtId="164" fontId="25" fillId="0" borderId="57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164" fontId="6" fillId="0" borderId="63" xfId="0" applyNumberFormat="1" applyFont="1" applyBorder="1" applyAlignment="1">
      <alignment horizontal="center" vertical="center"/>
    </xf>
    <xf numFmtId="164" fontId="6" fillId="0" borderId="55" xfId="0" applyNumberFormat="1" applyFont="1" applyBorder="1" applyAlignment="1">
      <alignment horizontal="center" vertical="center"/>
    </xf>
    <xf numFmtId="164" fontId="6" fillId="0" borderId="62" xfId="0" applyNumberFormat="1" applyFont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23" fillId="5" borderId="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14" fontId="23" fillId="5" borderId="0" xfId="0" applyNumberFormat="1" applyFont="1" applyFill="1" applyAlignment="1" applyProtection="1">
      <alignment horizontal="center" vertical="center"/>
      <protection locked="0"/>
    </xf>
    <xf numFmtId="14" fontId="23" fillId="5" borderId="6" xfId="0" applyNumberFormat="1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167" fontId="6" fillId="0" borderId="13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 applyProtection="1">
      <alignment horizontal="left" vertical="center"/>
      <protection locked="0"/>
    </xf>
    <xf numFmtId="49" fontId="16" fillId="0" borderId="3" xfId="0" applyNumberFormat="1" applyFont="1" applyBorder="1" applyAlignment="1" applyProtection="1">
      <alignment horizontal="left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10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32" xfId="0" applyNumberFormat="1" applyFont="1" applyBorder="1" applyAlignment="1">
      <alignment horizontal="left" vertical="center" wrapText="1"/>
    </xf>
    <xf numFmtId="164" fontId="18" fillId="0" borderId="3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30" xfId="0" applyNumberFormat="1" applyFont="1" applyBorder="1" applyAlignment="1" applyProtection="1">
      <alignment horizontal="left" vertical="center"/>
      <protection locked="0"/>
    </xf>
    <xf numFmtId="165" fontId="12" fillId="0" borderId="24" xfId="0" applyNumberFormat="1" applyFont="1" applyBorder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horizontal="left" vertical="center"/>
      <protection locked="0"/>
    </xf>
    <xf numFmtId="165" fontId="12" fillId="0" borderId="10" xfId="0" applyNumberFormat="1" applyFont="1" applyBorder="1" applyAlignment="1" applyProtection="1">
      <alignment horizontal="left" vertical="center"/>
      <protection locked="0"/>
    </xf>
    <xf numFmtId="165" fontId="12" fillId="0" borderId="15" xfId="0" applyNumberFormat="1" applyFont="1" applyBorder="1" applyAlignment="1" applyProtection="1">
      <alignment horizontal="left" vertical="center"/>
      <protection locked="0"/>
    </xf>
    <xf numFmtId="165" fontId="12" fillId="0" borderId="16" xfId="0" applyNumberFormat="1" applyFont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5">
    <cellStyle name="Eingabe" xfId="3" builtinId="20"/>
    <cellStyle name="Komma" xfId="1" builtinId="3"/>
    <cellStyle name="Link" xfId="4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D100F4-E1E8-4F2A-84D1-8571F6A982D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24D269C4-1945-4BA7-BE2D-28F3B45CE3F8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932E3393-82EE-4036-8FD3-C15B8A9AAD20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4FC68BA9-865B-4B5E-95A4-B0DE9372A451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D41F3D5-77AB-4EAF-9B81-EB500FC17E99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8C2AA51-7B9B-4F77-B220-F0E53DB2465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AC0E7185-66DB-4E26-A317-D2BDEBEBB32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7DEC6D2D-3B7E-4833-9D2B-B7B48258D5B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FA9D330-EECE-40B8-A3D2-980A88EF099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FFA83188-3B69-428D-A0A2-2D53BD1C676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7E5CE0-2935-46FD-AD9B-A89C611D0CA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C29CF41F-FBBE-4D6F-AD35-94A419377F1D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0F8975A-93DD-4D4D-8DA9-642387839EA7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B49926A-6184-4285-8CBC-CDF0B25B41E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9A9AB16-8D96-4606-B05A-B69F9609C696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F372532-088A-450B-A659-7DC37E92F59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01F194F-B863-4C04-987F-AD8F2274523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807396E-8738-4EBE-BE1E-CB4B69B8AA9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B4B2BCF-414D-4F10-AFCF-0D7E45AC3C5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8AD4CB14-9017-4C19-B111-6AB6B6167F90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AF93C8B3-0172-4BAA-868C-5A60E0593AE4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89961918-794D-426C-8470-86D72308B8E0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D36B09F-5252-4B0D-B8DD-9A6744BE5BE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A1E446AA-85A6-4D80-A19C-832E5D0BF57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17B4211A-00F6-4C87-96E6-A84E6147390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7C57E934-1B71-44B1-AB32-AE191463C494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12F96F94-466D-4365-81D4-F8A8A8A5A98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6EE538B-99AE-4534-85D9-B0438A46FB19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4BF722E7-59A9-43F5-9C1F-FA0799197B0E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DFA1266E-B4DC-44B8-89D7-2761C584D26F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6BCCD4-4B0D-40F2-B992-1FCB6B3B3DB2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331AACF2-2252-4B02-917C-778FF63B3B3B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F930D3B4-BE54-436E-AA3E-315EE8525EA5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57EBAB06-B636-4C43-8F1C-D5781532D5D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FEF8DBE6-7E3E-4291-9D2C-633A41E19ED7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618AFB32-4762-487B-A521-DD22ECBED85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EA44DDC3-41D4-49BF-96AA-810D0A214F88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32E9A807-6C6B-438C-B7A6-3C41BF1D453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9E591C2-6F0E-4F5B-810E-74CF6FB8C4CD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E774EC01-9525-4841-9E6C-25240DD4EBB4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A92BF8-CAEA-4C75-8F1C-715105B2DE71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44514D14-A5C8-4240-9FEC-AC1FA3239107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03AE714-8E0C-488A-A484-65CDC87D7CA3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5058E0CA-89D2-493D-BF52-9EF74075714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D346C07-2CAE-4992-8929-D7BC97727DC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2844339-E2FD-4A6B-9CAF-94F45BBD7D8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5A962703-14F2-40EA-B379-C1ACE2A7F38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17149280-BDC1-4911-8FFE-99AC6AB0354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Allgemeines%20David\Vorlagen\Fahrtkosten%20(2).xlsx" TargetMode="External"/><Relationship Id="rId1" Type="http://schemas.openxmlformats.org/officeDocument/2006/relationships/externalLinkPath" Target="file:///P:\Allgemeines%20David\Vorlagen\Fahrtkoste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usammenfassung"/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Emissionsfaktor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Pkw (Benzin, klein)</v>
          </cell>
          <cell r="B3">
            <v>0.16450000000000001</v>
          </cell>
        </row>
        <row r="4">
          <cell r="A4" t="str">
            <v>Pkw (Benzin, mittel)</v>
          </cell>
          <cell r="B4">
            <v>0.21149999999999999</v>
          </cell>
        </row>
        <row r="5">
          <cell r="A5" t="str">
            <v>Pkw (Benzin, groß)</v>
          </cell>
          <cell r="B5">
            <v>0.25850000000000001</v>
          </cell>
        </row>
        <row r="6">
          <cell r="A6" t="str">
            <v>Pkw (Diesel, klein)</v>
          </cell>
          <cell r="B6">
            <v>0.13250000000000001</v>
          </cell>
        </row>
        <row r="7">
          <cell r="A7" t="str">
            <v>Pkw (Diesel, mittel)</v>
          </cell>
          <cell r="B7">
            <v>0.17224999999999999</v>
          </cell>
        </row>
        <row r="8">
          <cell r="A8" t="str">
            <v>Pkw (Diesel, groß)</v>
          </cell>
          <cell r="B8">
            <v>0.23849999999999999</v>
          </cell>
        </row>
        <row r="9">
          <cell r="A9" t="str">
            <v>Pkw (Erdgas, klein)</v>
          </cell>
          <cell r="B9">
            <v>0.1032</v>
          </cell>
        </row>
        <row r="10">
          <cell r="A10" t="str">
            <v>Pkw (Erdgas, mittel)</v>
          </cell>
          <cell r="B10">
            <v>0.1032</v>
          </cell>
        </row>
        <row r="11">
          <cell r="A11" t="str">
            <v>Pkw (Erdgas, groß)</v>
          </cell>
          <cell r="B11">
            <v>0.17199999999999999</v>
          </cell>
        </row>
        <row r="12">
          <cell r="A12" t="str">
            <v>Pkw (Autogas LPG, klein)</v>
          </cell>
          <cell r="B12">
            <v>0.1376</v>
          </cell>
        </row>
        <row r="13">
          <cell r="A13" t="str">
            <v>Pkw (Autogas LPG, mittel)</v>
          </cell>
          <cell r="B13">
            <v>0.18060000000000001</v>
          </cell>
        </row>
        <row r="14">
          <cell r="A14" t="str">
            <v>Pkw (Autogas LPG, groß)</v>
          </cell>
          <cell r="B14">
            <v>0.22359999999999999</v>
          </cell>
        </row>
        <row r="15">
          <cell r="A15" t="str">
            <v>Leichtbau-Elektro-PKW (konv. Strom)</v>
          </cell>
          <cell r="B15">
            <v>4.2800000000000005E-2</v>
          </cell>
        </row>
        <row r="16">
          <cell r="A16" t="str">
            <v>Leichtbau-Elektro-PKW (Ökostrom)</v>
          </cell>
          <cell r="B16">
            <v>3.8400000000000001E-3</v>
          </cell>
        </row>
        <row r="17">
          <cell r="A17" t="str">
            <v>Elektro-PKW (konv. Strom)</v>
          </cell>
          <cell r="B17">
            <v>8.5600000000000009E-2</v>
          </cell>
        </row>
        <row r="18">
          <cell r="A18" t="str">
            <v>Elektro-PKW (Ökostrom)</v>
          </cell>
          <cell r="B18">
            <v>7.6800000000000002E-3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lima-kollekte.d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lima-kollekte.d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klima-kollekte.d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klima-kollekte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ima-kollekte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lima-kollekte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lima-kollekte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lima-kollekte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lima-kollekte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lima-kollekte.d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lima-kollekte.d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lima-kollekt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A8B3-D2D1-495B-8442-E0A8C07AF7F7}">
  <dimension ref="A1:E22"/>
  <sheetViews>
    <sheetView workbookViewId="0">
      <selection activeCell="B5" sqref="B5"/>
    </sheetView>
  </sheetViews>
  <sheetFormatPr baseColWidth="10" defaultColWidth="15.5703125" defaultRowHeight="15" x14ac:dyDescent="0.25"/>
  <cols>
    <col min="1" max="1" width="20.85546875" style="97" customWidth="1"/>
    <col min="2" max="2" width="15.5703125" style="77"/>
    <col min="3" max="4" width="20.140625" style="77" customWidth="1"/>
    <col min="5" max="5" width="16.85546875" style="77" bestFit="1" customWidth="1"/>
    <col min="6" max="16384" width="15.5703125" style="77"/>
  </cols>
  <sheetData>
    <row r="1" spans="1:5" ht="18.75" x14ac:dyDescent="0.25">
      <c r="A1" s="76" t="s">
        <v>61</v>
      </c>
    </row>
    <row r="3" spans="1:5" ht="30" x14ac:dyDescent="0.25">
      <c r="A3" s="78" t="s">
        <v>7</v>
      </c>
      <c r="B3" s="105" t="s">
        <v>62</v>
      </c>
      <c r="C3" s="79" t="s">
        <v>63</v>
      </c>
      <c r="D3" s="80" t="s">
        <v>32</v>
      </c>
      <c r="E3" s="81" t="s">
        <v>63</v>
      </c>
    </row>
    <row r="4" spans="1:5" ht="15.75" x14ac:dyDescent="0.25">
      <c r="A4" s="82" t="s">
        <v>64</v>
      </c>
      <c r="B4" s="105"/>
      <c r="C4" s="83">
        <v>0.1</v>
      </c>
      <c r="D4" s="84" t="s">
        <v>67</v>
      </c>
      <c r="E4" s="83">
        <v>0.38</v>
      </c>
    </row>
    <row r="5" spans="1:5" x14ac:dyDescent="0.25">
      <c r="A5" s="85" t="s">
        <v>16</v>
      </c>
      <c r="B5" s="86" t="str">
        <f>Januar!B55</f>
        <v xml:space="preserve"> </v>
      </c>
      <c r="C5" s="87">
        <f>IF(B5=" ",0,C$4*B5)</f>
        <v>0</v>
      </c>
      <c r="D5" s="88" t="str">
        <f>Januar!C55</f>
        <v xml:space="preserve"> </v>
      </c>
      <c r="E5" s="89">
        <f>IF(D5=" ",0,E$4*D5)</f>
        <v>0</v>
      </c>
    </row>
    <row r="6" spans="1:5" x14ac:dyDescent="0.25">
      <c r="A6" s="85" t="s">
        <v>55</v>
      </c>
      <c r="B6" s="86" t="str">
        <f>Februar!B55</f>
        <v xml:space="preserve"> </v>
      </c>
      <c r="C6" s="87">
        <f t="shared" ref="C6:C16" si="0">IF(B6=" ",0,C$4*B6)</f>
        <v>0</v>
      </c>
      <c r="D6" s="88" t="str">
        <f>Februar!C55</f>
        <v xml:space="preserve"> </v>
      </c>
      <c r="E6" s="89">
        <f t="shared" ref="E6:E16" si="1">IF(D6=" ",0,E$4*D6)</f>
        <v>0</v>
      </c>
    </row>
    <row r="7" spans="1:5" x14ac:dyDescent="0.25">
      <c r="A7" s="85" t="s">
        <v>56</v>
      </c>
      <c r="B7" s="86" t="str">
        <f>März!B55</f>
        <v xml:space="preserve"> </v>
      </c>
      <c r="C7" s="87">
        <f t="shared" si="0"/>
        <v>0</v>
      </c>
      <c r="D7" s="88" t="str">
        <f>März!C55</f>
        <v xml:space="preserve"> </v>
      </c>
      <c r="E7" s="89">
        <f t="shared" si="1"/>
        <v>0</v>
      </c>
    </row>
    <row r="8" spans="1:5" x14ac:dyDescent="0.25">
      <c r="A8" s="85" t="s">
        <v>57</v>
      </c>
      <c r="B8" s="86" t="str">
        <f>April!B55</f>
        <v xml:space="preserve"> </v>
      </c>
      <c r="C8" s="87">
        <f t="shared" si="0"/>
        <v>0</v>
      </c>
      <c r="D8" s="88" t="str">
        <f>April!C55</f>
        <v xml:space="preserve"> </v>
      </c>
      <c r="E8" s="89">
        <f t="shared" si="1"/>
        <v>0</v>
      </c>
    </row>
    <row r="9" spans="1:5" x14ac:dyDescent="0.25">
      <c r="A9" s="85" t="s">
        <v>58</v>
      </c>
      <c r="B9" s="86" t="str">
        <f>Mai!B55</f>
        <v xml:space="preserve"> </v>
      </c>
      <c r="C9" s="87">
        <f t="shared" si="0"/>
        <v>0</v>
      </c>
      <c r="D9" s="88" t="str">
        <f>Mai!C55</f>
        <v xml:space="preserve"> </v>
      </c>
      <c r="E9" s="89">
        <f t="shared" si="1"/>
        <v>0</v>
      </c>
    </row>
    <row r="10" spans="1:5" x14ac:dyDescent="0.25">
      <c r="A10" s="85" t="s">
        <v>59</v>
      </c>
      <c r="B10" s="86" t="str">
        <f>Juni!B55</f>
        <v xml:space="preserve"> </v>
      </c>
      <c r="C10" s="87">
        <f t="shared" si="0"/>
        <v>0</v>
      </c>
      <c r="D10" s="88" t="str">
        <f>Juni!C55</f>
        <v xml:space="preserve"> </v>
      </c>
      <c r="E10" s="89">
        <f t="shared" si="1"/>
        <v>0</v>
      </c>
    </row>
    <row r="11" spans="1:5" x14ac:dyDescent="0.25">
      <c r="A11" s="85" t="s">
        <v>60</v>
      </c>
      <c r="B11" s="86" t="str">
        <f>Juli!B55</f>
        <v xml:space="preserve"> </v>
      </c>
      <c r="C11" s="87">
        <f t="shared" si="0"/>
        <v>0</v>
      </c>
      <c r="D11" s="88" t="str">
        <f>Juli!C55</f>
        <v xml:space="preserve"> </v>
      </c>
      <c r="E11" s="89">
        <f t="shared" si="1"/>
        <v>0</v>
      </c>
    </row>
    <row r="12" spans="1:5" x14ac:dyDescent="0.25">
      <c r="A12" s="85" t="s">
        <v>53</v>
      </c>
      <c r="B12" s="86" t="str">
        <f>August!B55</f>
        <v xml:space="preserve"> </v>
      </c>
      <c r="C12" s="87">
        <f t="shared" si="0"/>
        <v>0</v>
      </c>
      <c r="D12" s="88" t="str">
        <f>August!C55</f>
        <v xml:space="preserve"> </v>
      </c>
      <c r="E12" s="89">
        <f t="shared" si="1"/>
        <v>0</v>
      </c>
    </row>
    <row r="13" spans="1:5" x14ac:dyDescent="0.25">
      <c r="A13" s="85" t="s">
        <v>52</v>
      </c>
      <c r="B13" s="86" t="str">
        <f>September!B55</f>
        <v xml:space="preserve"> </v>
      </c>
      <c r="C13" s="87">
        <f t="shared" si="0"/>
        <v>0</v>
      </c>
      <c r="D13" s="88" t="str">
        <f>September!C55</f>
        <v xml:space="preserve"> </v>
      </c>
      <c r="E13" s="89">
        <f t="shared" si="1"/>
        <v>0</v>
      </c>
    </row>
    <row r="14" spans="1:5" x14ac:dyDescent="0.25">
      <c r="A14" s="85" t="s">
        <v>51</v>
      </c>
      <c r="B14" s="86" t="str">
        <f>Oktober!B55</f>
        <v xml:space="preserve"> </v>
      </c>
      <c r="C14" s="87">
        <f t="shared" si="0"/>
        <v>0</v>
      </c>
      <c r="D14" s="88" t="str">
        <f>Oktober!C55</f>
        <v xml:space="preserve"> </v>
      </c>
      <c r="E14" s="89">
        <f t="shared" si="1"/>
        <v>0</v>
      </c>
    </row>
    <row r="15" spans="1:5" x14ac:dyDescent="0.25">
      <c r="A15" s="85" t="s">
        <v>50</v>
      </c>
      <c r="B15" s="86" t="str">
        <f>November!B55</f>
        <v xml:space="preserve"> </v>
      </c>
      <c r="C15" s="87">
        <f t="shared" si="0"/>
        <v>0</v>
      </c>
      <c r="D15" s="88" t="str">
        <f>November!C55</f>
        <v xml:space="preserve"> </v>
      </c>
      <c r="E15" s="89">
        <f t="shared" si="1"/>
        <v>0</v>
      </c>
    </row>
    <row r="16" spans="1:5" x14ac:dyDescent="0.25">
      <c r="A16" s="85" t="s">
        <v>49</v>
      </c>
      <c r="B16" s="86" t="str">
        <f>Dezember!B55</f>
        <v xml:space="preserve"> </v>
      </c>
      <c r="C16" s="87">
        <f t="shared" si="0"/>
        <v>0</v>
      </c>
      <c r="D16" s="88" t="str">
        <f>Dezember!C55</f>
        <v xml:space="preserve"> </v>
      </c>
      <c r="E16" s="89">
        <f t="shared" si="1"/>
        <v>0</v>
      </c>
    </row>
    <row r="17" spans="1:5" x14ac:dyDescent="0.25">
      <c r="A17" s="90"/>
      <c r="B17" s="91"/>
      <c r="C17" s="92"/>
      <c r="D17" s="92"/>
      <c r="E17" s="92"/>
    </row>
    <row r="18" spans="1:5" ht="15.75" x14ac:dyDescent="0.25">
      <c r="A18" s="93" t="s">
        <v>65</v>
      </c>
      <c r="B18" s="94">
        <f>SUM(B5:B16)</f>
        <v>0</v>
      </c>
      <c r="C18" s="95">
        <f>SUM(C5:C16)</f>
        <v>0</v>
      </c>
      <c r="D18" s="96">
        <f>SUM(D5:D16)</f>
        <v>0</v>
      </c>
      <c r="E18" s="95">
        <f>SUM(E5:E16)</f>
        <v>0</v>
      </c>
    </row>
    <row r="19" spans="1:5" x14ac:dyDescent="0.25">
      <c r="B19" s="98"/>
      <c r="C19" s="98"/>
      <c r="D19" s="98"/>
    </row>
    <row r="20" spans="1:5" x14ac:dyDescent="0.25">
      <c r="A20" s="99" t="s">
        <v>66</v>
      </c>
      <c r="B20" s="100"/>
      <c r="C20" s="101">
        <f>Januar!B56+Februar!B56+März!B56+April!B56+Mai!B56+Juni!B56+Juli!B56+August!B56+September!B56+Oktober!B56+November!B56+Dezember!B56</f>
        <v>0</v>
      </c>
      <c r="D20" s="101">
        <f>D18*C20</f>
        <v>0</v>
      </c>
      <c r="E20" s="102"/>
    </row>
    <row r="22" spans="1:5" ht="15.75" x14ac:dyDescent="0.25">
      <c r="A22" s="99" t="s">
        <v>45</v>
      </c>
      <c r="B22" s="100"/>
      <c r="C22" s="103"/>
      <c r="D22" s="103"/>
      <c r="E22" s="104">
        <f>C20*23</f>
        <v>0</v>
      </c>
    </row>
  </sheetData>
  <mergeCells count="1">
    <mergeCell ref="B3:B4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8084-8605-43CF-A0F4-5D5299C6AC6A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52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37265BD7-8726-42DF-BE6C-DCF4B54BC82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113D-561C-411F-9D74-4615E0BEED3C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51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D809D30A-55E7-43FE-9376-C4238F3D84F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C0A7-C3EA-45BC-93AB-00F6891A058A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50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73C914B5-5DDE-4C7C-A451-329C3125869E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8743-98AA-420E-A6DB-4B61FBE37B0D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49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95164961-DAE1-4BA2-AAE9-393FBCDA72DC}"/>
  </hyperlinks>
  <pageMargins left="0.7" right="0.7" top="0.75" bottom="0.75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0701-609B-4BF1-82FD-52946AECD91E}">
  <dimension ref="A1:AM57"/>
  <sheetViews>
    <sheetView tabSelected="1"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16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6:R36"/>
    <mergeCell ref="S36:AM36"/>
    <mergeCell ref="J37:R37"/>
    <mergeCell ref="S37:AM37"/>
    <mergeCell ref="J38:R38"/>
    <mergeCell ref="S38:AM38"/>
    <mergeCell ref="J30:U31"/>
    <mergeCell ref="V30:AA31"/>
    <mergeCell ref="AC32:AM32"/>
    <mergeCell ref="J34:R34"/>
    <mergeCell ref="J35:R35"/>
    <mergeCell ref="S35:AM35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  <mergeCell ref="J41:R41"/>
    <mergeCell ref="S41:AM41"/>
    <mergeCell ref="J50:R50"/>
    <mergeCell ref="S50:AM50"/>
    <mergeCell ref="J51:R51"/>
    <mergeCell ref="S51:AM51"/>
    <mergeCell ref="J48:R48"/>
    <mergeCell ref="S48:AM48"/>
    <mergeCell ref="J49:R49"/>
    <mergeCell ref="S49:AM49"/>
    <mergeCell ref="J45:R45"/>
    <mergeCell ref="S45:AM45"/>
    <mergeCell ref="J46:R46"/>
    <mergeCell ref="S46:AM46"/>
    <mergeCell ref="J47:R47"/>
    <mergeCell ref="S47:AM47"/>
    <mergeCell ref="J57:P57"/>
    <mergeCell ref="J55:R55"/>
    <mergeCell ref="Z55:AC55"/>
    <mergeCell ref="AD55:AG55"/>
    <mergeCell ref="AH55:AK55"/>
    <mergeCell ref="B56:C56"/>
    <mergeCell ref="J56:R56"/>
    <mergeCell ref="J52:R52"/>
    <mergeCell ref="S52:AM52"/>
    <mergeCell ref="J53:R53"/>
    <mergeCell ref="S53:AM53"/>
    <mergeCell ref="J54:R54"/>
    <mergeCell ref="S54:AM54"/>
  </mergeCells>
  <hyperlinks>
    <hyperlink ref="I56" r:id="rId1" xr:uid="{E1EE60FC-4D7B-4190-B5B6-B858F83770B5}"/>
  </hyperlinks>
  <pageMargins left="0.7" right="0.7" top="0.75" bottom="0.75" header="0.3" footer="0.3"/>
  <pageSetup paperSize="9" scale="6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BB4F-CFFE-4564-871D-0788D2D7FEDF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55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483111ED-6D0D-467E-88EE-6C428998A3D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E0FE-7D75-4400-9475-A725E81C6CF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56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73284E9E-9233-4194-9D1E-DD02F261335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AC8C-04BC-4134-95C2-06E694907D18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57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E19C2F66-04E1-4C52-A076-DAAE2D616504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48F1-BE4A-4985-801C-E7549AC1A86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58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F1B02653-3CBB-4E71-9093-3CA8C1B14DE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CEE0-E7D1-451E-B633-6879B3D415E8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59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28B39D13-902E-4E59-B48A-19B01EE966DA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CAB5-0F5E-4041-B699-FFD61A618D43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60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994C50A1-6574-4374-9CAE-2CA1A02AAF0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AFFB-AE87-495A-AA23-C86CCA1E9EB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241" t="s">
        <v>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3"/>
    </row>
    <row r="2" spans="1:39" ht="21" customHeight="1" x14ac:dyDescent="0.25">
      <c r="A2" s="244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6"/>
    </row>
    <row r="3" spans="1:39" ht="13.5" customHeight="1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8"/>
      <c r="J3" s="251" t="s">
        <v>2</v>
      </c>
      <c r="K3" s="252"/>
      <c r="L3" s="252"/>
      <c r="M3" s="252"/>
      <c r="N3" s="253"/>
      <c r="O3" s="252" t="s">
        <v>3</v>
      </c>
      <c r="P3" s="252"/>
      <c r="Q3" s="252"/>
      <c r="R3" s="252"/>
      <c r="S3" s="252"/>
      <c r="T3" s="252"/>
      <c r="U3" s="251" t="s">
        <v>4</v>
      </c>
      <c r="V3" s="252"/>
      <c r="W3" s="252"/>
      <c r="X3" s="252"/>
      <c r="Y3" s="252"/>
      <c r="Z3" s="253"/>
      <c r="AA3" s="251" t="s">
        <v>5</v>
      </c>
      <c r="AB3" s="252"/>
      <c r="AC3" s="253"/>
      <c r="AD3" s="251" t="s">
        <v>6</v>
      </c>
      <c r="AE3" s="252"/>
      <c r="AF3" s="252"/>
      <c r="AG3" s="254">
        <f>J55</f>
        <v>0</v>
      </c>
      <c r="AH3" s="255"/>
      <c r="AI3" s="255"/>
      <c r="AJ3" s="255"/>
      <c r="AK3" s="255"/>
      <c r="AL3" s="255"/>
      <c r="AM3" s="256"/>
    </row>
    <row r="4" spans="1:39" ht="5.25" customHeight="1" x14ac:dyDescent="0.25">
      <c r="A4" s="249"/>
      <c r="B4" s="249"/>
      <c r="C4" s="249"/>
      <c r="D4" s="249"/>
      <c r="E4" s="249"/>
      <c r="F4" s="249"/>
      <c r="G4" s="249"/>
      <c r="H4" s="249"/>
      <c r="I4" s="250"/>
      <c r="J4" s="259"/>
      <c r="K4" s="260"/>
      <c r="L4" s="260"/>
      <c r="M4" s="260"/>
      <c r="N4" s="261"/>
      <c r="O4" s="210"/>
      <c r="P4" s="210"/>
      <c r="Q4" s="210"/>
      <c r="R4" s="210"/>
      <c r="S4" s="210"/>
      <c r="T4" s="192"/>
      <c r="U4" s="191"/>
      <c r="V4" s="210"/>
      <c r="W4" s="210"/>
      <c r="X4" s="210"/>
      <c r="Y4" s="210"/>
      <c r="Z4" s="192"/>
      <c r="AA4" s="234"/>
      <c r="AB4" s="235"/>
      <c r="AC4" s="236"/>
      <c r="AD4" s="2"/>
      <c r="AE4" s="2"/>
      <c r="AF4" s="3"/>
      <c r="AG4" s="255"/>
      <c r="AH4" s="255"/>
      <c r="AI4" s="255"/>
      <c r="AJ4" s="255"/>
      <c r="AK4" s="255"/>
      <c r="AL4" s="255"/>
      <c r="AM4" s="256"/>
    </row>
    <row r="5" spans="1:39" ht="5.25" customHeight="1" x14ac:dyDescent="0.25">
      <c r="A5" s="249"/>
      <c r="B5" s="249"/>
      <c r="C5" s="249"/>
      <c r="D5" s="249"/>
      <c r="E5" s="249"/>
      <c r="F5" s="249"/>
      <c r="G5" s="249"/>
      <c r="H5" s="249"/>
      <c r="I5" s="250"/>
      <c r="J5" s="259"/>
      <c r="K5" s="260"/>
      <c r="L5" s="260"/>
      <c r="M5" s="260"/>
      <c r="N5" s="261"/>
      <c r="O5" s="210"/>
      <c r="P5" s="210"/>
      <c r="Q5" s="210"/>
      <c r="R5" s="210"/>
      <c r="S5" s="210"/>
      <c r="T5" s="192"/>
      <c r="U5" s="191"/>
      <c r="V5" s="210"/>
      <c r="W5" s="210"/>
      <c r="X5" s="210"/>
      <c r="Y5" s="210"/>
      <c r="Z5" s="192"/>
      <c r="AA5" s="234"/>
      <c r="AB5" s="235"/>
      <c r="AC5" s="236"/>
      <c r="AD5" s="2"/>
      <c r="AE5" s="2"/>
      <c r="AF5" s="3"/>
      <c r="AG5" s="255"/>
      <c r="AH5" s="255"/>
      <c r="AI5" s="255"/>
      <c r="AJ5" s="255"/>
      <c r="AK5" s="255"/>
      <c r="AL5" s="255"/>
      <c r="AM5" s="256"/>
    </row>
    <row r="6" spans="1:39" ht="9" customHeight="1" x14ac:dyDescent="0.25">
      <c r="A6" s="159" t="s">
        <v>7</v>
      </c>
      <c r="B6" s="180"/>
      <c r="C6" s="181"/>
      <c r="D6" s="181"/>
      <c r="E6" s="181"/>
      <c r="F6" s="181"/>
      <c r="G6" s="181"/>
      <c r="H6" s="181"/>
      <c r="I6" s="181"/>
      <c r="J6" s="259"/>
      <c r="K6" s="260"/>
      <c r="L6" s="260"/>
      <c r="M6" s="260"/>
      <c r="N6" s="261"/>
      <c r="O6" s="210"/>
      <c r="P6" s="210"/>
      <c r="Q6" s="210"/>
      <c r="R6" s="210"/>
      <c r="S6" s="210"/>
      <c r="T6" s="192"/>
      <c r="U6" s="191"/>
      <c r="V6" s="210"/>
      <c r="W6" s="210"/>
      <c r="X6" s="210"/>
      <c r="Y6" s="210"/>
      <c r="Z6" s="192"/>
      <c r="AA6" s="234"/>
      <c r="AB6" s="235"/>
      <c r="AC6" s="236"/>
      <c r="AD6" s="2"/>
      <c r="AE6" s="2"/>
      <c r="AF6" s="3"/>
      <c r="AG6" s="255"/>
      <c r="AH6" s="255"/>
      <c r="AI6" s="255"/>
      <c r="AJ6" s="255"/>
      <c r="AK6" s="255"/>
      <c r="AL6" s="255"/>
      <c r="AM6" s="256"/>
    </row>
    <row r="7" spans="1:39" ht="5.25" customHeight="1" thickBot="1" x14ac:dyDescent="0.3">
      <c r="A7" s="159"/>
      <c r="B7" s="183"/>
      <c r="C7" s="184"/>
      <c r="D7" s="184"/>
      <c r="E7" s="184"/>
      <c r="F7" s="184"/>
      <c r="G7" s="184"/>
      <c r="H7" s="184"/>
      <c r="I7" s="184"/>
      <c r="J7" s="262"/>
      <c r="K7" s="263"/>
      <c r="L7" s="263"/>
      <c r="M7" s="263"/>
      <c r="N7" s="264"/>
      <c r="O7" s="212"/>
      <c r="P7" s="212"/>
      <c r="Q7" s="212"/>
      <c r="R7" s="212"/>
      <c r="S7" s="212"/>
      <c r="T7" s="194"/>
      <c r="U7" s="193"/>
      <c r="V7" s="212"/>
      <c r="W7" s="212"/>
      <c r="X7" s="212"/>
      <c r="Y7" s="212"/>
      <c r="Z7" s="194"/>
      <c r="AA7" s="237"/>
      <c r="AB7" s="238"/>
      <c r="AC7" s="239"/>
      <c r="AD7" s="4"/>
      <c r="AE7" s="4"/>
      <c r="AF7" s="5"/>
      <c r="AG7" s="257"/>
      <c r="AH7" s="257"/>
      <c r="AI7" s="257"/>
      <c r="AJ7" s="257"/>
      <c r="AK7" s="257"/>
      <c r="AL7" s="257"/>
      <c r="AM7" s="258"/>
    </row>
    <row r="8" spans="1:39" ht="11.25" customHeight="1" x14ac:dyDescent="0.25">
      <c r="A8" s="159"/>
      <c r="B8" s="186"/>
      <c r="C8" s="187"/>
      <c r="D8" s="187"/>
      <c r="E8" s="187"/>
      <c r="F8" s="187"/>
      <c r="G8" s="187"/>
      <c r="H8" s="187"/>
      <c r="I8" s="188"/>
      <c r="J8" s="148" t="s">
        <v>8</v>
      </c>
      <c r="K8" s="150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48" t="s">
        <v>10</v>
      </c>
      <c r="Y8" s="240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7" t="s">
        <v>12</v>
      </c>
      <c r="AM8" s="179"/>
    </row>
    <row r="9" spans="1:39" ht="5.25" customHeight="1" x14ac:dyDescent="0.25">
      <c r="A9" s="159" t="s">
        <v>13</v>
      </c>
      <c r="B9" s="180"/>
      <c r="C9" s="181"/>
      <c r="D9" s="181"/>
      <c r="E9" s="181"/>
      <c r="F9" s="181"/>
      <c r="G9" s="181"/>
      <c r="H9" s="181"/>
      <c r="I9" s="182"/>
      <c r="J9" s="189"/>
      <c r="K9" s="190"/>
      <c r="L9" s="195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7"/>
      <c r="X9" s="195"/>
      <c r="Y9" s="204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190"/>
      <c r="AL9" s="10"/>
      <c r="AM9" s="11"/>
    </row>
    <row r="10" spans="1:39" ht="4.5" customHeight="1" x14ac:dyDescent="0.25">
      <c r="A10" s="159"/>
      <c r="B10" s="183"/>
      <c r="C10" s="184"/>
      <c r="D10" s="184"/>
      <c r="E10" s="184"/>
      <c r="F10" s="184"/>
      <c r="G10" s="184"/>
      <c r="H10" s="184"/>
      <c r="I10" s="185"/>
      <c r="J10" s="191"/>
      <c r="K10" s="192"/>
      <c r="L10" s="198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  <c r="X10" s="198"/>
      <c r="Y10" s="205"/>
      <c r="Z10" s="209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92"/>
      <c r="AL10" s="10"/>
      <c r="AM10" s="11"/>
    </row>
    <row r="11" spans="1:39" ht="12.75" customHeight="1" x14ac:dyDescent="0.25">
      <c r="A11" s="159"/>
      <c r="B11" s="183"/>
      <c r="C11" s="184"/>
      <c r="D11" s="184"/>
      <c r="E11" s="184"/>
      <c r="F11" s="184"/>
      <c r="G11" s="184"/>
      <c r="H11" s="184"/>
      <c r="I11" s="185"/>
      <c r="J11" s="191"/>
      <c r="K11" s="192"/>
      <c r="L11" s="198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8"/>
      <c r="Y11" s="205"/>
      <c r="Z11" s="209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192"/>
      <c r="AL11" s="10"/>
      <c r="AM11" s="11"/>
    </row>
    <row r="12" spans="1:39" ht="5.25" customHeight="1" thickBot="1" x14ac:dyDescent="0.3">
      <c r="A12" s="159"/>
      <c r="B12" s="183"/>
      <c r="C12" s="184"/>
      <c r="D12" s="184"/>
      <c r="E12" s="184"/>
      <c r="F12" s="184"/>
      <c r="G12" s="184"/>
      <c r="H12" s="184"/>
      <c r="I12" s="185"/>
      <c r="J12" s="193"/>
      <c r="K12" s="194"/>
      <c r="L12" s="201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201"/>
      <c r="Y12" s="206"/>
      <c r="Z12" s="211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194"/>
      <c r="AL12" s="12"/>
      <c r="AM12" s="13"/>
    </row>
    <row r="13" spans="1:39" ht="5.25" customHeight="1" x14ac:dyDescent="0.25">
      <c r="A13" s="159"/>
      <c r="B13" s="186"/>
      <c r="C13" s="187"/>
      <c r="D13" s="187"/>
      <c r="E13" s="187"/>
      <c r="F13" s="187"/>
      <c r="G13" s="187"/>
      <c r="H13" s="187"/>
      <c r="I13" s="188"/>
      <c r="J13" s="213" t="s">
        <v>14</v>
      </c>
      <c r="K13" s="214"/>
      <c r="L13" s="215"/>
      <c r="M13" s="222" t="s">
        <v>15</v>
      </c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8" t="s">
        <v>53</v>
      </c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9"/>
    </row>
    <row r="14" spans="1:39" ht="5.25" customHeight="1" x14ac:dyDescent="0.25">
      <c r="A14" s="159" t="s">
        <v>17</v>
      </c>
      <c r="B14" s="160"/>
      <c r="C14" s="161"/>
      <c r="D14" s="161"/>
      <c r="E14" s="161"/>
      <c r="F14" s="161"/>
      <c r="G14" s="161"/>
      <c r="H14" s="161"/>
      <c r="I14" s="162"/>
      <c r="J14" s="216"/>
      <c r="K14" s="217"/>
      <c r="L14" s="218"/>
      <c r="M14" s="224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1"/>
    </row>
    <row r="15" spans="1:39" ht="5.25" customHeight="1" x14ac:dyDescent="0.25">
      <c r="A15" s="159"/>
      <c r="B15" s="163"/>
      <c r="C15" s="164"/>
      <c r="D15" s="164"/>
      <c r="E15" s="164"/>
      <c r="F15" s="164"/>
      <c r="G15" s="164"/>
      <c r="H15" s="164"/>
      <c r="I15" s="165"/>
      <c r="J15" s="216"/>
      <c r="K15" s="217"/>
      <c r="L15" s="218"/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1"/>
    </row>
    <row r="16" spans="1:39" ht="11.25" customHeight="1" x14ac:dyDescent="0.25">
      <c r="A16" s="159"/>
      <c r="B16" s="163"/>
      <c r="C16" s="164"/>
      <c r="D16" s="164"/>
      <c r="E16" s="164"/>
      <c r="F16" s="164"/>
      <c r="G16" s="164"/>
      <c r="H16" s="164"/>
      <c r="I16" s="165"/>
      <c r="J16" s="216"/>
      <c r="K16" s="217"/>
      <c r="L16" s="218"/>
      <c r="M16" s="224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1"/>
    </row>
    <row r="17" spans="1:39" ht="5.25" customHeight="1" thickBot="1" x14ac:dyDescent="0.3">
      <c r="A17" s="159"/>
      <c r="B17" s="166"/>
      <c r="C17" s="167"/>
      <c r="D17" s="167"/>
      <c r="E17" s="167"/>
      <c r="F17" s="167"/>
      <c r="G17" s="167"/>
      <c r="H17" s="167"/>
      <c r="I17" s="168"/>
      <c r="J17" s="219"/>
      <c r="K17" s="220"/>
      <c r="L17" s="221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3"/>
    </row>
    <row r="18" spans="1:39" ht="11.25" customHeight="1" x14ac:dyDescent="0.25">
      <c r="A18" s="169" t="s">
        <v>18</v>
      </c>
      <c r="B18" s="172" t="s">
        <v>19</v>
      </c>
      <c r="C18" s="172"/>
      <c r="D18" s="172"/>
      <c r="E18" s="172"/>
      <c r="F18" s="173" t="s">
        <v>20</v>
      </c>
      <c r="G18" s="172"/>
      <c r="H18" s="172"/>
      <c r="I18" s="174" t="s">
        <v>21</v>
      </c>
      <c r="J18" s="148" t="s">
        <v>22</v>
      </c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48" t="s">
        <v>23</v>
      </c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39" ht="7.5" customHeight="1" x14ac:dyDescent="0.25">
      <c r="A19" s="170"/>
      <c r="B19" s="172"/>
      <c r="C19" s="172"/>
      <c r="D19" s="172"/>
      <c r="E19" s="172"/>
      <c r="F19" s="173"/>
      <c r="G19" s="172"/>
      <c r="H19" s="172"/>
      <c r="I19" s="175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170"/>
      <c r="B20" s="172"/>
      <c r="C20" s="172"/>
      <c r="D20" s="172"/>
      <c r="E20" s="172"/>
      <c r="F20" s="173"/>
      <c r="G20" s="172"/>
      <c r="H20" s="172"/>
      <c r="I20" s="175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170"/>
      <c r="B21" s="141" t="s">
        <v>24</v>
      </c>
      <c r="C21" s="141"/>
      <c r="D21" s="14"/>
      <c r="E21" s="151" t="s">
        <v>25</v>
      </c>
      <c r="F21" s="153" t="s">
        <v>24</v>
      </c>
      <c r="G21" s="141"/>
      <c r="H21" s="154" t="s">
        <v>25</v>
      </c>
      <c r="I21" s="156" t="s">
        <v>26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170"/>
      <c r="B22" s="141"/>
      <c r="C22" s="141"/>
      <c r="D22" s="14"/>
      <c r="E22" s="151"/>
      <c r="F22" s="153"/>
      <c r="G22" s="141"/>
      <c r="H22" s="154"/>
      <c r="I22" s="156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170"/>
      <c r="B23" s="141"/>
      <c r="C23" s="141"/>
      <c r="D23" s="14"/>
      <c r="E23" s="151"/>
      <c r="F23" s="153"/>
      <c r="G23" s="141"/>
      <c r="H23" s="154"/>
      <c r="I23" s="156"/>
      <c r="J23" s="157" t="s">
        <v>27</v>
      </c>
      <c r="K23" s="158"/>
      <c r="L23" s="158"/>
      <c r="M23" s="158"/>
      <c r="N23" s="158"/>
      <c r="O23" s="158"/>
      <c r="P23" s="158"/>
      <c r="Q23" s="16"/>
      <c r="R23" s="16"/>
      <c r="S23" s="17" t="s">
        <v>28</v>
      </c>
      <c r="T23" s="16"/>
      <c r="U23" s="16"/>
      <c r="V23" s="16"/>
      <c r="W23" s="16"/>
      <c r="X23" s="16"/>
      <c r="Y23" s="16"/>
      <c r="Z23" s="18"/>
      <c r="AA23" s="148" t="s">
        <v>29</v>
      </c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7.5" customHeight="1" x14ac:dyDescent="0.25">
      <c r="A24" s="170"/>
      <c r="B24" s="141" t="s">
        <v>30</v>
      </c>
      <c r="C24" s="141"/>
      <c r="D24" s="14"/>
      <c r="E24" s="151"/>
      <c r="F24" s="153" t="s">
        <v>30</v>
      </c>
      <c r="G24" s="141"/>
      <c r="H24" s="154"/>
      <c r="I24" s="156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170"/>
      <c r="B25" s="141"/>
      <c r="C25" s="141"/>
      <c r="D25" s="14"/>
      <c r="E25" s="151"/>
      <c r="F25" s="153"/>
      <c r="G25" s="141"/>
      <c r="H25" s="154"/>
      <c r="I25" s="156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170"/>
      <c r="B26" s="141"/>
      <c r="C26" s="141"/>
      <c r="D26" s="14"/>
      <c r="E26" s="151"/>
      <c r="F26" s="153"/>
      <c r="G26" s="141"/>
      <c r="H26" s="154"/>
      <c r="I26" s="156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170"/>
      <c r="B27" s="176" t="s">
        <v>31</v>
      </c>
      <c r="C27" s="177" t="s">
        <v>32</v>
      </c>
      <c r="D27" s="19"/>
      <c r="E27" s="151"/>
      <c r="F27" s="153" t="s">
        <v>33</v>
      </c>
      <c r="G27" s="141" t="s">
        <v>34</v>
      </c>
      <c r="H27" s="154"/>
      <c r="I27" s="156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170"/>
      <c r="B28" s="176"/>
      <c r="C28" s="178"/>
      <c r="D28" s="19"/>
      <c r="E28" s="151"/>
      <c r="F28" s="153"/>
      <c r="G28" s="141"/>
      <c r="H28" s="154"/>
      <c r="I28" s="142" t="s">
        <v>35</v>
      </c>
      <c r="J28" s="20" t="s">
        <v>36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37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170"/>
      <c r="B29" s="176"/>
      <c r="C29" s="23" t="s">
        <v>38</v>
      </c>
      <c r="D29" s="24">
        <f>VLOOKUP(C29,[1]Emissionsfaktoren!A3:B19,2,FALSE)</f>
        <v>0.17224999999999999</v>
      </c>
      <c r="E29" s="151"/>
      <c r="F29" s="153"/>
      <c r="G29" s="141"/>
      <c r="H29" s="154"/>
      <c r="I29" s="142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170"/>
      <c r="B30" s="144">
        <v>0.1</v>
      </c>
      <c r="C30" s="144">
        <v>0.38</v>
      </c>
      <c r="D30" s="28"/>
      <c r="E30" s="151"/>
      <c r="F30" s="146" t="s">
        <v>39</v>
      </c>
      <c r="G30" s="144">
        <v>0.02</v>
      </c>
      <c r="H30" s="154"/>
      <c r="I30" s="142"/>
      <c r="J30" s="125" t="s">
        <v>48</v>
      </c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9"/>
      <c r="W30" s="129"/>
      <c r="X30" s="129"/>
      <c r="Y30" s="129"/>
      <c r="Z30" s="129"/>
      <c r="AA30" s="12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170"/>
      <c r="B31" s="144"/>
      <c r="C31" s="144"/>
      <c r="D31" s="28"/>
      <c r="E31" s="151"/>
      <c r="F31" s="146"/>
      <c r="G31" s="144"/>
      <c r="H31" s="154"/>
      <c r="I31" s="142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30"/>
      <c r="W31" s="130"/>
      <c r="X31" s="130"/>
      <c r="Y31" s="130"/>
      <c r="Z31" s="130"/>
      <c r="AA31" s="13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170"/>
      <c r="B32" s="144"/>
      <c r="C32" s="144"/>
      <c r="D32" s="28"/>
      <c r="E32" s="151"/>
      <c r="F32" s="146"/>
      <c r="G32" s="144"/>
      <c r="H32" s="154"/>
      <c r="I32" s="14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</row>
    <row r="33" spans="1:39" ht="7.5" customHeight="1" x14ac:dyDescent="0.25">
      <c r="A33" s="170"/>
      <c r="B33" s="144"/>
      <c r="C33" s="144"/>
      <c r="D33" s="28"/>
      <c r="E33" s="151"/>
      <c r="F33" s="146"/>
      <c r="G33" s="144"/>
      <c r="H33" s="154"/>
      <c r="I33" s="14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171"/>
      <c r="B34" s="145"/>
      <c r="C34" s="145"/>
      <c r="D34" s="36"/>
      <c r="E34" s="152"/>
      <c r="F34" s="147"/>
      <c r="G34" s="145"/>
      <c r="H34" s="155"/>
      <c r="I34" s="143"/>
      <c r="J34" s="133" t="s">
        <v>40</v>
      </c>
      <c r="K34" s="134"/>
      <c r="L34" s="134"/>
      <c r="M34" s="134"/>
      <c r="N34" s="134"/>
      <c r="O34" s="134"/>
      <c r="P34" s="134"/>
      <c r="Q34" s="134"/>
      <c r="R34" s="135"/>
      <c r="S34" s="37" t="s">
        <v>41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136">
        <f>IF(B35+C35+F35+G35+I35&gt;0,(E35+H35+I35),0)</f>
        <v>0</v>
      </c>
      <c r="K35" s="137"/>
      <c r="L35" s="137"/>
      <c r="M35" s="137"/>
      <c r="N35" s="137"/>
      <c r="O35" s="137"/>
      <c r="P35" s="137"/>
      <c r="Q35" s="137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112">
        <f t="shared" ref="J36:J54" si="3">IF(B36+C36+F36+G36+I36&gt;0,(E36+H36+I36),0)</f>
        <v>0</v>
      </c>
      <c r="K36" s="113"/>
      <c r="L36" s="113"/>
      <c r="M36" s="113"/>
      <c r="N36" s="113"/>
      <c r="O36" s="113"/>
      <c r="P36" s="113"/>
      <c r="Q36" s="113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6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112">
        <f t="shared" si="3"/>
        <v>0</v>
      </c>
      <c r="K37" s="113"/>
      <c r="L37" s="113"/>
      <c r="M37" s="113"/>
      <c r="N37" s="113"/>
      <c r="O37" s="113"/>
      <c r="P37" s="113"/>
      <c r="Q37" s="113"/>
      <c r="R37" s="114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6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112">
        <f t="shared" si="3"/>
        <v>0</v>
      </c>
      <c r="K38" s="113"/>
      <c r="L38" s="113"/>
      <c r="M38" s="113"/>
      <c r="N38" s="113"/>
      <c r="O38" s="113"/>
      <c r="P38" s="113"/>
      <c r="Q38" s="113"/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6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112">
        <f t="shared" si="3"/>
        <v>0</v>
      </c>
      <c r="K39" s="113"/>
      <c r="L39" s="113"/>
      <c r="M39" s="113"/>
      <c r="N39" s="113"/>
      <c r="O39" s="113"/>
      <c r="P39" s="113"/>
      <c r="Q39" s="113"/>
      <c r="R39" s="114"/>
      <c r="S39" s="122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6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112">
        <f t="shared" si="3"/>
        <v>0</v>
      </c>
      <c r="K40" s="113"/>
      <c r="L40" s="113"/>
      <c r="M40" s="113"/>
      <c r="N40" s="113"/>
      <c r="O40" s="113"/>
      <c r="P40" s="113"/>
      <c r="Q40" s="113"/>
      <c r="R40" s="114"/>
      <c r="S40" s="124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112">
        <f t="shared" si="3"/>
        <v>0</v>
      </c>
      <c r="K41" s="113"/>
      <c r="L41" s="113"/>
      <c r="M41" s="113"/>
      <c r="N41" s="113"/>
      <c r="O41" s="113"/>
      <c r="P41" s="113"/>
      <c r="Q41" s="113"/>
      <c r="R41" s="114"/>
      <c r="S41" s="122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6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112">
        <f t="shared" si="3"/>
        <v>0</v>
      </c>
      <c r="K42" s="113"/>
      <c r="L42" s="113"/>
      <c r="M42" s="113"/>
      <c r="N42" s="113"/>
      <c r="O42" s="113"/>
      <c r="P42" s="113"/>
      <c r="Q42" s="113"/>
      <c r="R42" s="114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6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112">
        <f t="shared" si="3"/>
        <v>0</v>
      </c>
      <c r="K43" s="113"/>
      <c r="L43" s="113"/>
      <c r="M43" s="113"/>
      <c r="N43" s="113"/>
      <c r="O43" s="113"/>
      <c r="P43" s="113"/>
      <c r="Q43" s="113"/>
      <c r="R43" s="114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112">
        <f t="shared" si="3"/>
        <v>0</v>
      </c>
      <c r="K44" s="113"/>
      <c r="L44" s="113"/>
      <c r="M44" s="113"/>
      <c r="N44" s="113"/>
      <c r="O44" s="113"/>
      <c r="P44" s="113"/>
      <c r="Q44" s="113"/>
      <c r="R44" s="114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112">
        <f t="shared" si="3"/>
        <v>0</v>
      </c>
      <c r="K45" s="113"/>
      <c r="L45" s="113"/>
      <c r="M45" s="113"/>
      <c r="N45" s="113"/>
      <c r="O45" s="113"/>
      <c r="P45" s="113"/>
      <c r="Q45" s="113"/>
      <c r="R45" s="114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112">
        <f t="shared" si="3"/>
        <v>0</v>
      </c>
      <c r="K46" s="113"/>
      <c r="L46" s="113"/>
      <c r="M46" s="113"/>
      <c r="N46" s="113"/>
      <c r="O46" s="113"/>
      <c r="P46" s="113"/>
      <c r="Q46" s="113"/>
      <c r="R46" s="114"/>
      <c r="S46" s="122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6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112">
        <f t="shared" si="3"/>
        <v>0</v>
      </c>
      <c r="K47" s="113"/>
      <c r="L47" s="113"/>
      <c r="M47" s="113"/>
      <c r="N47" s="113"/>
      <c r="O47" s="113"/>
      <c r="P47" s="113"/>
      <c r="Q47" s="11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6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112">
        <f t="shared" si="3"/>
        <v>0</v>
      </c>
      <c r="K48" s="113"/>
      <c r="L48" s="113"/>
      <c r="M48" s="113"/>
      <c r="N48" s="113"/>
      <c r="O48" s="113"/>
      <c r="P48" s="113"/>
      <c r="Q48" s="11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6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112">
        <f t="shared" si="3"/>
        <v>0</v>
      </c>
      <c r="K49" s="113"/>
      <c r="L49" s="113"/>
      <c r="M49" s="113"/>
      <c r="N49" s="113"/>
      <c r="O49" s="113"/>
      <c r="P49" s="113"/>
      <c r="Q49" s="11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6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112">
        <f t="shared" si="3"/>
        <v>0</v>
      </c>
      <c r="K50" s="113"/>
      <c r="L50" s="113"/>
      <c r="M50" s="113"/>
      <c r="N50" s="113"/>
      <c r="O50" s="113"/>
      <c r="P50" s="113"/>
      <c r="Q50" s="11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6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112">
        <f t="shared" si="3"/>
        <v>0</v>
      </c>
      <c r="K51" s="113"/>
      <c r="L51" s="113"/>
      <c r="M51" s="113"/>
      <c r="N51" s="113"/>
      <c r="O51" s="113"/>
      <c r="P51" s="113"/>
      <c r="Q51" s="11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6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112">
        <f t="shared" si="3"/>
        <v>0</v>
      </c>
      <c r="K52" s="113"/>
      <c r="L52" s="113"/>
      <c r="M52" s="113"/>
      <c r="N52" s="113"/>
      <c r="O52" s="113"/>
      <c r="P52" s="113"/>
      <c r="Q52" s="11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6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112">
        <f t="shared" si="3"/>
        <v>0</v>
      </c>
      <c r="K53" s="113"/>
      <c r="L53" s="113"/>
      <c r="M53" s="113"/>
      <c r="N53" s="113"/>
      <c r="O53" s="113"/>
      <c r="P53" s="113"/>
      <c r="Q53" s="11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6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117">
        <f t="shared" si="3"/>
        <v>0</v>
      </c>
      <c r="K54" s="118"/>
      <c r="L54" s="118"/>
      <c r="M54" s="118"/>
      <c r="N54" s="118"/>
      <c r="O54" s="118"/>
      <c r="P54" s="118"/>
      <c r="Q54" s="118"/>
      <c r="R54" s="119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1"/>
    </row>
    <row r="55" spans="1:39" ht="17.25" customHeight="1" thickBot="1" x14ac:dyDescent="0.3">
      <c r="A55" s="58" t="s">
        <v>42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43</v>
      </c>
      <c r="J55" s="107">
        <f>SUM(J35:J54)</f>
        <v>0</v>
      </c>
      <c r="K55" s="107"/>
      <c r="L55" s="107"/>
      <c r="M55" s="107"/>
      <c r="N55" s="107"/>
      <c r="O55" s="107"/>
      <c r="P55" s="107"/>
      <c r="Q55" s="107"/>
      <c r="R55" s="107"/>
      <c r="U55" s="62" t="s">
        <v>44</v>
      </c>
      <c r="V55" s="63"/>
      <c r="Z55" s="108"/>
      <c r="AA55" s="109"/>
      <c r="AB55" s="109"/>
      <c r="AC55" s="109"/>
      <c r="AD55" s="108"/>
      <c r="AE55" s="109"/>
      <c r="AF55" s="109"/>
      <c r="AG55" s="109"/>
      <c r="AH55" s="108"/>
      <c r="AI55" s="109"/>
      <c r="AJ55" s="109"/>
      <c r="AK55" s="109"/>
      <c r="AL55" s="69"/>
      <c r="AM55" s="69"/>
    </row>
    <row r="56" spans="1:39" ht="21" customHeight="1" thickTop="1" x14ac:dyDescent="0.2">
      <c r="A56" s="58"/>
      <c r="B56" s="110">
        <f>SUM(D35:D54)/1000</f>
        <v>0</v>
      </c>
      <c r="C56" s="110"/>
      <c r="D56" s="64"/>
      <c r="E56" s="60"/>
      <c r="F56" s="14"/>
      <c r="G56" s="14"/>
      <c r="H56" s="60"/>
      <c r="I56" s="65" t="s">
        <v>45</v>
      </c>
      <c r="J56" s="111">
        <f>B56*23</f>
        <v>0</v>
      </c>
      <c r="K56" s="111"/>
      <c r="L56" s="111"/>
      <c r="M56" s="111"/>
      <c r="N56" s="111"/>
      <c r="O56" s="111"/>
      <c r="P56" s="111"/>
      <c r="Q56" s="111"/>
      <c r="R56" s="111"/>
      <c r="V56" s="63"/>
      <c r="Z56" s="66" t="s">
        <v>46</v>
      </c>
    </row>
    <row r="57" spans="1:39" ht="13.5" customHeight="1" x14ac:dyDescent="0.2">
      <c r="A57" s="14"/>
      <c r="I57" s="68" t="s">
        <v>47</v>
      </c>
      <c r="J57" s="106"/>
      <c r="K57" s="106"/>
      <c r="L57" s="106"/>
      <c r="M57" s="106"/>
      <c r="N57" s="106"/>
      <c r="O57" s="106"/>
      <c r="P57" s="106"/>
    </row>
  </sheetData>
  <protectedRanges>
    <protectedRange sqref="U55:AM56" name="Bereich2"/>
    <protectedRange sqref="A3:AM34" name="Bereich1"/>
  </protectedRanges>
  <mergeCells count="104"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</mergeCells>
  <hyperlinks>
    <hyperlink ref="I56" r:id="rId1" xr:uid="{D0D7B40C-9904-4A90-9CF2-1FC9FBB43F96}"/>
  </hyperlinks>
  <pageMargins left="0.7" right="0.7" top="0.78740157499999996" bottom="0.78740157499999996" header="0.3" footer="0.3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Zusammenfassung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Appeldorn, David</dc:creator>
  <cp:lastModifiedBy>Dohle, Kathrin</cp:lastModifiedBy>
  <cp:lastPrinted>2024-02-08T06:56:14Z</cp:lastPrinted>
  <dcterms:created xsi:type="dcterms:W3CDTF">2024-02-08T06:13:37Z</dcterms:created>
  <dcterms:modified xsi:type="dcterms:W3CDTF">2025-01-22T09:30:10Z</dcterms:modified>
</cp:coreProperties>
</file>